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drawings/drawing4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MaraSheftel/Dropbox/CUNY/2015-2016/Demographic Methods I/Final Paper/Crossover/DR/"/>
    </mc:Choice>
  </mc:AlternateContent>
  <bookViews>
    <workbookView xWindow="0" yWindow="460" windowWidth="28800" windowHeight="16000" tabRatio="887" firstSheet="17" activeTab="17"/>
  </bookViews>
  <sheets>
    <sheet name="AnyDIffF" sheetId="3" state="hidden" r:id="rId1"/>
    <sheet name="EduF" sheetId="28" state="hidden" r:id="rId2"/>
    <sheet name="PhysF" sheetId="44" state="hidden" r:id="rId3"/>
    <sheet name="RemF" sheetId="45" state="hidden" r:id="rId4"/>
    <sheet name="MobF" sheetId="46" state="hidden" r:id="rId5"/>
    <sheet name="CareF" sheetId="47" state="hidden" r:id="rId6"/>
    <sheet name="EyeF" sheetId="48" state="hidden" r:id="rId7"/>
    <sheet name="HearF" sheetId="49" state="hidden" r:id="rId8"/>
    <sheet name="AnyDiffM" sheetId="2" state="hidden" r:id="rId9"/>
    <sheet name="EduM" sheetId="27" state="hidden" r:id="rId10"/>
    <sheet name="PhysM" sheetId="39" state="hidden" r:id="rId11"/>
    <sheet name="RemM" sheetId="38" state="hidden" r:id="rId12"/>
    <sheet name="MobM" sheetId="40" state="hidden" r:id="rId13"/>
    <sheet name="CareM" sheetId="41" state="hidden" r:id="rId14"/>
    <sheet name="EyeM" sheetId="42" state="hidden" r:id="rId15"/>
    <sheet name="HearM" sheetId="43" state="hidden" r:id="rId16"/>
    <sheet name="SRate" sheetId="64" state="hidden" r:id="rId17"/>
    <sheet name="Figure 1" sheetId="10" r:id="rId18"/>
    <sheet name="Figure 2a" sheetId="6" r:id="rId19"/>
    <sheet name="Figure 2b" sheetId="7" r:id="rId20"/>
    <sheet name="Figure 3a" sheetId="14" r:id="rId21"/>
    <sheet name="Figure 3b" sheetId="13" r:id="rId22"/>
    <sheet name="Figure 4a" sheetId="21" r:id="rId23"/>
    <sheet name="Figure 4b" sheetId="20" r:id="rId24"/>
    <sheet name="Figure5a" sheetId="29" r:id="rId25"/>
    <sheet name="Figure5b" sheetId="93" r:id="rId26"/>
    <sheet name="Figure 6a" sheetId="55" r:id="rId27"/>
    <sheet name="Figure 6b" sheetId="50" r:id="rId28"/>
    <sheet name="Figure 7a" sheetId="56" r:id="rId29"/>
    <sheet name="Figure 7b" sheetId="37" r:id="rId30"/>
    <sheet name="Figure 8a" sheetId="57" r:id="rId31"/>
    <sheet name="Figure 8b" sheetId="51" r:id="rId32"/>
    <sheet name="Figure 9a" sheetId="58" r:id="rId33"/>
    <sheet name="Figure 9b" sheetId="52" r:id="rId34"/>
    <sheet name="Figure 10a" sheetId="59" r:id="rId35"/>
    <sheet name="Figure 10b" sheetId="53" r:id="rId36"/>
    <sheet name="Figure 11a" sheetId="60" r:id="rId37"/>
    <sheet name="Figure 11b" sheetId="54" r:id="rId38"/>
    <sheet name="FigureA-1" sheetId="94" r:id="rId39"/>
  </sheets>
  <definedNames>
    <definedName name="_xlnm._FilterDatabase" localSheetId="1" hidden="1">EduF!$A$3:$AG$3</definedName>
    <definedName name="_xlnm._FilterDatabase" localSheetId="9" hidden="1">EduM!$A$3:$AG$3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V43" i="64" l="1"/>
  <c r="AW43" i="64"/>
  <c r="AV42" i="64"/>
  <c r="AW42" i="64"/>
  <c r="AV41" i="64"/>
  <c r="AW41" i="64"/>
  <c r="AV40" i="64"/>
  <c r="AW40" i="64"/>
  <c r="AV39" i="64"/>
  <c r="AW39" i="64"/>
  <c r="AV38" i="64"/>
  <c r="AW38" i="64"/>
  <c r="AV37" i="64"/>
  <c r="AW37" i="64"/>
  <c r="AV36" i="64"/>
  <c r="AW36" i="64"/>
  <c r="AV35" i="64"/>
  <c r="AW35" i="64"/>
  <c r="AV34" i="64"/>
  <c r="AW34" i="64"/>
  <c r="AV33" i="64"/>
  <c r="AW33" i="64"/>
  <c r="AV32" i="64"/>
  <c r="AW32" i="64"/>
  <c r="AV31" i="64"/>
  <c r="AW31" i="64"/>
  <c r="AV30" i="64"/>
  <c r="AW30" i="64"/>
  <c r="AV29" i="64"/>
  <c r="AW29" i="64"/>
  <c r="AV28" i="64"/>
  <c r="AW28" i="64"/>
  <c r="AV27" i="64"/>
  <c r="AW27" i="64"/>
  <c r="AV26" i="64"/>
  <c r="AW26" i="64"/>
  <c r="AV25" i="64"/>
  <c r="AW25" i="64"/>
  <c r="AV24" i="64"/>
  <c r="AW24" i="64"/>
  <c r="AV23" i="64"/>
  <c r="AW23" i="64"/>
  <c r="AV22" i="64"/>
  <c r="AW22" i="64"/>
  <c r="AV21" i="64"/>
  <c r="AW21" i="64"/>
  <c r="AV20" i="64"/>
  <c r="AW20" i="64"/>
  <c r="AV19" i="64"/>
  <c r="AW19" i="64"/>
  <c r="AV18" i="64"/>
  <c r="AW18" i="64"/>
  <c r="AV17" i="64"/>
  <c r="AW17" i="64"/>
  <c r="AV16" i="64"/>
  <c r="AW16" i="64"/>
  <c r="AV15" i="64"/>
  <c r="AW15" i="64"/>
  <c r="AV14" i="64"/>
  <c r="AW14" i="64"/>
  <c r="AV13" i="64"/>
  <c r="AW13" i="64"/>
  <c r="AV12" i="64"/>
  <c r="AW12" i="64"/>
  <c r="AV11" i="64"/>
  <c r="AW11" i="64"/>
  <c r="AV10" i="64"/>
  <c r="AW10" i="64"/>
  <c r="AV9" i="64"/>
  <c r="AW9" i="64"/>
  <c r="AV8" i="64"/>
  <c r="AW8" i="64"/>
  <c r="AV7" i="64"/>
  <c r="AW7" i="64"/>
  <c r="AV6" i="64"/>
  <c r="AW6" i="64"/>
  <c r="AV5" i="64"/>
  <c r="AW5" i="64"/>
  <c r="AV4" i="64"/>
  <c r="AW4" i="64"/>
  <c r="AV3" i="64"/>
  <c r="AW3" i="64"/>
  <c r="AR43" i="64"/>
  <c r="AS43" i="64"/>
  <c r="AR42" i="64"/>
  <c r="AS42" i="64"/>
  <c r="AR41" i="64"/>
  <c r="AS41" i="64"/>
  <c r="AR40" i="64"/>
  <c r="AS40" i="64"/>
  <c r="AR39" i="64"/>
  <c r="AS39" i="64"/>
  <c r="AR38" i="64"/>
  <c r="AS38" i="64"/>
  <c r="AR37" i="64"/>
  <c r="AS37" i="64"/>
  <c r="AR36" i="64"/>
  <c r="AS36" i="64"/>
  <c r="AR35" i="64"/>
  <c r="AS35" i="64"/>
  <c r="AR34" i="64"/>
  <c r="AS34" i="64"/>
  <c r="AR33" i="64"/>
  <c r="AS33" i="64"/>
  <c r="AR32" i="64"/>
  <c r="AS32" i="64"/>
  <c r="AR31" i="64"/>
  <c r="AS31" i="64"/>
  <c r="AR30" i="64"/>
  <c r="AS30" i="64"/>
  <c r="AR29" i="64"/>
  <c r="AS29" i="64"/>
  <c r="AR28" i="64"/>
  <c r="AS28" i="64"/>
  <c r="AR27" i="64"/>
  <c r="AS27" i="64"/>
  <c r="AR26" i="64"/>
  <c r="AS26" i="64"/>
  <c r="AR25" i="64"/>
  <c r="AS25" i="64"/>
  <c r="AR24" i="64"/>
  <c r="AS24" i="64"/>
  <c r="AR23" i="64"/>
  <c r="AS23" i="64"/>
  <c r="AR22" i="64"/>
  <c r="AS22" i="64"/>
  <c r="AR21" i="64"/>
  <c r="AS21" i="64"/>
  <c r="AR20" i="64"/>
  <c r="AS20" i="64"/>
  <c r="AR19" i="64"/>
  <c r="AS19" i="64"/>
  <c r="AR18" i="64"/>
  <c r="AS18" i="64"/>
  <c r="AR17" i="64"/>
  <c r="AS17" i="64"/>
  <c r="AR16" i="64"/>
  <c r="AS16" i="64"/>
  <c r="AR15" i="64"/>
  <c r="AS15" i="64"/>
  <c r="AR14" i="64"/>
  <c r="AS14" i="64"/>
  <c r="AR13" i="64"/>
  <c r="AS13" i="64"/>
  <c r="AR12" i="64"/>
  <c r="AS12" i="64"/>
  <c r="AR11" i="64"/>
  <c r="AS11" i="64"/>
  <c r="AR10" i="64"/>
  <c r="AS10" i="64"/>
  <c r="AR9" i="64"/>
  <c r="AS9" i="64"/>
  <c r="AR8" i="64"/>
  <c r="AS8" i="64"/>
  <c r="AR7" i="64"/>
  <c r="AS7" i="64"/>
  <c r="AR6" i="64"/>
  <c r="AS6" i="64"/>
  <c r="AR5" i="64"/>
  <c r="AS5" i="64"/>
  <c r="AR4" i="64"/>
  <c r="AS4" i="64"/>
  <c r="AR3" i="64"/>
  <c r="AS3" i="64"/>
  <c r="AN43" i="64"/>
  <c r="AO43" i="64"/>
  <c r="AO42" i="64"/>
  <c r="AN42" i="64"/>
  <c r="AN41" i="64"/>
  <c r="AO41" i="64"/>
  <c r="AO40" i="64"/>
  <c r="AN40" i="64"/>
  <c r="AN39" i="64"/>
  <c r="AO39" i="64"/>
  <c r="AN38" i="64"/>
  <c r="AO38" i="64"/>
  <c r="AN37" i="64"/>
  <c r="AO37" i="64"/>
  <c r="AN36" i="64"/>
  <c r="AO36" i="64"/>
  <c r="AN35" i="64"/>
  <c r="AO35" i="64"/>
  <c r="AO34" i="64"/>
  <c r="AN34" i="64"/>
  <c r="AN33" i="64"/>
  <c r="AO33" i="64"/>
  <c r="AO32" i="64"/>
  <c r="AN32" i="64"/>
  <c r="AN31" i="64"/>
  <c r="AO31" i="64"/>
  <c r="AN30" i="64"/>
  <c r="AO30" i="64"/>
  <c r="AN29" i="64"/>
  <c r="AO29" i="64"/>
  <c r="AN28" i="64"/>
  <c r="AO28" i="64"/>
  <c r="AN27" i="64"/>
  <c r="AO27" i="64"/>
  <c r="AO26" i="64"/>
  <c r="AN26" i="64"/>
  <c r="AN25" i="64"/>
  <c r="AO25" i="64"/>
  <c r="AO24" i="64"/>
  <c r="AN24" i="64"/>
  <c r="AN23" i="64"/>
  <c r="AO23" i="64"/>
  <c r="AN22" i="64"/>
  <c r="AO22" i="64"/>
  <c r="AN21" i="64"/>
  <c r="AO21" i="64"/>
  <c r="AN20" i="64"/>
  <c r="AO20" i="64"/>
  <c r="AN19" i="64"/>
  <c r="AO19" i="64"/>
  <c r="AO18" i="64"/>
  <c r="AN18" i="64"/>
  <c r="AN17" i="64"/>
  <c r="AO17" i="64"/>
  <c r="AO16" i="64"/>
  <c r="AN16" i="64"/>
  <c r="AN15" i="64"/>
  <c r="AO15" i="64"/>
  <c r="AN14" i="64"/>
  <c r="AO14" i="64"/>
  <c r="AN13" i="64"/>
  <c r="AO13" i="64"/>
  <c r="AN12" i="64"/>
  <c r="AO12" i="64"/>
  <c r="AN11" i="64"/>
  <c r="AO11" i="64"/>
  <c r="AO10" i="64"/>
  <c r="AN10" i="64"/>
  <c r="AN9" i="64"/>
  <c r="AO9" i="64"/>
  <c r="AO8" i="64"/>
  <c r="AN8" i="64"/>
  <c r="AN7" i="64"/>
  <c r="AO7" i="64"/>
  <c r="AN6" i="64"/>
  <c r="AO6" i="64"/>
  <c r="AN5" i="64"/>
  <c r="AO5" i="64"/>
  <c r="AN4" i="64"/>
  <c r="AO4" i="64"/>
  <c r="AN3" i="64"/>
  <c r="AO3" i="64"/>
  <c r="AJ43" i="64"/>
  <c r="AK43" i="64"/>
  <c r="AJ42" i="64"/>
  <c r="AK42" i="64"/>
  <c r="AJ41" i="64"/>
  <c r="AK41" i="64"/>
  <c r="AJ40" i="64"/>
  <c r="AK40" i="64"/>
  <c r="AJ39" i="64"/>
  <c r="AK39" i="64"/>
  <c r="AJ38" i="64"/>
  <c r="AK38" i="64"/>
  <c r="AJ37" i="64"/>
  <c r="AK37" i="64"/>
  <c r="AJ36" i="64"/>
  <c r="AK36" i="64"/>
  <c r="AJ35" i="64"/>
  <c r="AK35" i="64"/>
  <c r="AJ34" i="64"/>
  <c r="AK34" i="64"/>
  <c r="AJ33" i="64"/>
  <c r="AK33" i="64"/>
  <c r="AJ32" i="64"/>
  <c r="AK32" i="64"/>
  <c r="AJ31" i="64"/>
  <c r="AK31" i="64"/>
  <c r="AJ30" i="64"/>
  <c r="AK30" i="64"/>
  <c r="AJ29" i="64"/>
  <c r="AK29" i="64"/>
  <c r="AJ28" i="64"/>
  <c r="AK28" i="64"/>
  <c r="AJ27" i="64"/>
  <c r="AK27" i="64"/>
  <c r="AJ26" i="64"/>
  <c r="AK26" i="64"/>
  <c r="AJ25" i="64"/>
  <c r="AK25" i="64"/>
  <c r="AJ24" i="64"/>
  <c r="AK24" i="64"/>
  <c r="AJ23" i="64"/>
  <c r="AK23" i="64"/>
  <c r="AJ22" i="64"/>
  <c r="AK22" i="64"/>
  <c r="AJ21" i="64"/>
  <c r="AK21" i="64"/>
  <c r="AJ20" i="64"/>
  <c r="AK20" i="64"/>
  <c r="AJ19" i="64"/>
  <c r="AK19" i="64"/>
  <c r="AJ18" i="64"/>
  <c r="AK18" i="64"/>
  <c r="AJ17" i="64"/>
  <c r="AK17" i="64"/>
  <c r="AJ16" i="64"/>
  <c r="AK16" i="64"/>
  <c r="AJ15" i="64"/>
  <c r="AK15" i="64"/>
  <c r="AJ14" i="64"/>
  <c r="AK14" i="64"/>
  <c r="AJ13" i="64"/>
  <c r="AK13" i="64"/>
  <c r="AJ12" i="64"/>
  <c r="AK12" i="64"/>
  <c r="AJ11" i="64"/>
  <c r="AK11" i="64"/>
  <c r="AJ10" i="64"/>
  <c r="AK10" i="64"/>
  <c r="AJ9" i="64"/>
  <c r="AK9" i="64"/>
  <c r="AJ8" i="64"/>
  <c r="AK8" i="64"/>
  <c r="AJ7" i="64"/>
  <c r="AK7" i="64"/>
  <c r="AJ6" i="64"/>
  <c r="AK6" i="64"/>
  <c r="AJ5" i="64"/>
  <c r="AK5" i="64"/>
  <c r="AJ4" i="64"/>
  <c r="AK4" i="64"/>
  <c r="AJ3" i="64"/>
  <c r="AK3" i="64"/>
  <c r="AF43" i="64"/>
  <c r="AG43" i="64"/>
  <c r="AF42" i="64"/>
  <c r="AG42" i="64"/>
  <c r="AF41" i="64"/>
  <c r="AG41" i="64"/>
  <c r="AF40" i="64"/>
  <c r="AG40" i="64"/>
  <c r="AF39" i="64"/>
  <c r="AG39" i="64"/>
  <c r="AF38" i="64"/>
  <c r="AG38" i="64"/>
  <c r="AF37" i="64"/>
  <c r="AG37" i="64"/>
  <c r="AF36" i="64"/>
  <c r="AG36" i="64"/>
  <c r="AF35" i="64"/>
  <c r="AG35" i="64"/>
  <c r="AF34" i="64"/>
  <c r="AG34" i="64"/>
  <c r="AF33" i="64"/>
  <c r="AG33" i="64"/>
  <c r="AF32" i="64"/>
  <c r="AG32" i="64"/>
  <c r="AF31" i="64"/>
  <c r="AG31" i="64"/>
  <c r="AF30" i="64"/>
  <c r="AG30" i="64"/>
  <c r="AF29" i="64"/>
  <c r="AG29" i="64"/>
  <c r="AF28" i="64"/>
  <c r="AG28" i="64"/>
  <c r="AF27" i="64"/>
  <c r="AG27" i="64"/>
  <c r="AF26" i="64"/>
  <c r="AG26" i="64"/>
  <c r="AF25" i="64"/>
  <c r="AG25" i="64"/>
  <c r="AF24" i="64"/>
  <c r="AG24" i="64"/>
  <c r="AF23" i="64"/>
  <c r="AG23" i="64"/>
  <c r="AF22" i="64"/>
  <c r="AG22" i="64"/>
  <c r="AF21" i="64"/>
  <c r="AG21" i="64"/>
  <c r="AF20" i="64"/>
  <c r="AG20" i="64"/>
  <c r="AF19" i="64"/>
  <c r="AG19" i="64"/>
  <c r="AF18" i="64"/>
  <c r="AG18" i="64"/>
  <c r="AF17" i="64"/>
  <c r="AG17" i="64"/>
  <c r="AF16" i="64"/>
  <c r="AG16" i="64"/>
  <c r="AF15" i="64"/>
  <c r="AG15" i="64"/>
  <c r="AF14" i="64"/>
  <c r="AG14" i="64"/>
  <c r="AF13" i="64"/>
  <c r="AG13" i="64"/>
  <c r="AF12" i="64"/>
  <c r="AG12" i="64"/>
  <c r="AF11" i="64"/>
  <c r="AG11" i="64"/>
  <c r="AF10" i="64"/>
  <c r="AG10" i="64"/>
  <c r="AF9" i="64"/>
  <c r="AG9" i="64"/>
  <c r="AF8" i="64"/>
  <c r="AG8" i="64"/>
  <c r="AF7" i="64"/>
  <c r="AG7" i="64"/>
  <c r="AF6" i="64"/>
  <c r="AG6" i="64"/>
  <c r="AF5" i="64"/>
  <c r="AG5" i="64"/>
  <c r="AF4" i="64"/>
  <c r="AG4" i="64"/>
  <c r="AF3" i="64"/>
  <c r="AG3" i="64"/>
  <c r="AB43" i="64"/>
  <c r="AC43" i="64"/>
  <c r="AB42" i="64"/>
  <c r="AC42" i="64"/>
  <c r="AB41" i="64"/>
  <c r="AC41" i="64"/>
  <c r="AB40" i="64"/>
  <c r="AC40" i="64"/>
  <c r="AB39" i="64"/>
  <c r="AC39" i="64"/>
  <c r="AB38" i="64"/>
  <c r="AC38" i="64"/>
  <c r="AB37" i="64"/>
  <c r="AC37" i="64"/>
  <c r="AB36" i="64"/>
  <c r="AC36" i="64"/>
  <c r="AB35" i="64"/>
  <c r="AC35" i="64"/>
  <c r="AB34" i="64"/>
  <c r="AC34" i="64"/>
  <c r="AB33" i="64"/>
  <c r="AC33" i="64"/>
  <c r="AB32" i="64"/>
  <c r="AC32" i="64"/>
  <c r="AB31" i="64"/>
  <c r="AC31" i="64"/>
  <c r="AB30" i="64"/>
  <c r="AC30" i="64"/>
  <c r="AB29" i="64"/>
  <c r="AC29" i="64"/>
  <c r="AB28" i="64"/>
  <c r="AC28" i="64"/>
  <c r="AB27" i="64"/>
  <c r="AC27" i="64"/>
  <c r="AB26" i="64"/>
  <c r="AC26" i="64"/>
  <c r="AB25" i="64"/>
  <c r="AC25" i="64"/>
  <c r="AB24" i="64"/>
  <c r="AC24" i="64"/>
  <c r="AB23" i="64"/>
  <c r="AC23" i="64"/>
  <c r="AB22" i="64"/>
  <c r="AC22" i="64"/>
  <c r="AB21" i="64"/>
  <c r="AC21" i="64"/>
  <c r="AB20" i="64"/>
  <c r="AC20" i="64"/>
  <c r="AB19" i="64"/>
  <c r="AC19" i="64"/>
  <c r="AB18" i="64"/>
  <c r="AC18" i="64"/>
  <c r="AB17" i="64"/>
  <c r="AC17" i="64"/>
  <c r="AB16" i="64"/>
  <c r="AC16" i="64"/>
  <c r="AB15" i="64"/>
  <c r="AC15" i="64"/>
  <c r="AB14" i="64"/>
  <c r="AC14" i="64"/>
  <c r="AB13" i="64"/>
  <c r="AC13" i="64"/>
  <c r="AB12" i="64"/>
  <c r="AC12" i="64"/>
  <c r="AB11" i="64"/>
  <c r="AC11" i="64"/>
  <c r="AB10" i="64"/>
  <c r="AC10" i="64"/>
  <c r="AB9" i="64"/>
  <c r="AC9" i="64"/>
  <c r="AB8" i="64"/>
  <c r="AC8" i="64"/>
  <c r="AB7" i="64"/>
  <c r="AC7" i="64"/>
  <c r="AB6" i="64"/>
  <c r="AC6" i="64"/>
  <c r="AB5" i="64"/>
  <c r="AC5" i="64"/>
  <c r="AB4" i="64"/>
  <c r="AC4" i="64"/>
  <c r="AB3" i="64"/>
  <c r="AC3" i="64"/>
  <c r="X43" i="64"/>
  <c r="Y43" i="64"/>
  <c r="X42" i="64"/>
  <c r="Y42" i="64"/>
  <c r="X41" i="64"/>
  <c r="Y41" i="64"/>
  <c r="X40" i="64"/>
  <c r="Y40" i="64"/>
  <c r="X39" i="64"/>
  <c r="Y39" i="64"/>
  <c r="X38" i="64"/>
  <c r="Y38" i="64"/>
  <c r="X37" i="64"/>
  <c r="Y37" i="64"/>
  <c r="X36" i="64"/>
  <c r="Y36" i="64"/>
  <c r="X35" i="64"/>
  <c r="Y35" i="64"/>
  <c r="X34" i="64"/>
  <c r="Y34" i="64"/>
  <c r="X33" i="64"/>
  <c r="Y33" i="64"/>
  <c r="X32" i="64"/>
  <c r="Y32" i="64"/>
  <c r="X31" i="64"/>
  <c r="Y31" i="64"/>
  <c r="X30" i="64"/>
  <c r="Y30" i="64"/>
  <c r="X29" i="64"/>
  <c r="Y29" i="64"/>
  <c r="X28" i="64"/>
  <c r="Y28" i="64"/>
  <c r="X27" i="64"/>
  <c r="Y27" i="64"/>
  <c r="X26" i="64"/>
  <c r="Y26" i="64"/>
  <c r="X25" i="64"/>
  <c r="Y25" i="64"/>
  <c r="X24" i="64"/>
  <c r="Y24" i="64"/>
  <c r="X23" i="64"/>
  <c r="Y23" i="64"/>
  <c r="X22" i="64"/>
  <c r="Y22" i="64"/>
  <c r="X21" i="64"/>
  <c r="Y21" i="64"/>
  <c r="X20" i="64"/>
  <c r="Y20" i="64"/>
  <c r="X19" i="64"/>
  <c r="Y19" i="64"/>
  <c r="X18" i="64"/>
  <c r="Y18" i="64"/>
  <c r="X17" i="64"/>
  <c r="Y17" i="64"/>
  <c r="X16" i="64"/>
  <c r="Y16" i="64"/>
  <c r="X15" i="64"/>
  <c r="Y15" i="64"/>
  <c r="X14" i="64"/>
  <c r="Y14" i="64"/>
  <c r="X13" i="64"/>
  <c r="Y13" i="64"/>
  <c r="X12" i="64"/>
  <c r="Y12" i="64"/>
  <c r="X11" i="64"/>
  <c r="Y11" i="64"/>
  <c r="X10" i="64"/>
  <c r="Y10" i="64"/>
  <c r="X9" i="64"/>
  <c r="Y9" i="64"/>
  <c r="X8" i="64"/>
  <c r="Y8" i="64"/>
  <c r="X7" i="64"/>
  <c r="Y7" i="64"/>
  <c r="X6" i="64"/>
  <c r="Y6" i="64"/>
  <c r="X5" i="64"/>
  <c r="Y5" i="64"/>
  <c r="X4" i="64"/>
  <c r="Y4" i="64"/>
  <c r="X3" i="64"/>
  <c r="Y3" i="64"/>
  <c r="U43" i="64"/>
  <c r="T43" i="64"/>
  <c r="T42" i="64"/>
  <c r="U42" i="64"/>
  <c r="U41" i="64"/>
  <c r="T41" i="64"/>
  <c r="T40" i="64"/>
  <c r="U40" i="64"/>
  <c r="T39" i="64"/>
  <c r="U39" i="64"/>
  <c r="T38" i="64"/>
  <c r="U38" i="64"/>
  <c r="T37" i="64"/>
  <c r="U37" i="64"/>
  <c r="T36" i="64"/>
  <c r="U36" i="64"/>
  <c r="U35" i="64"/>
  <c r="T35" i="64"/>
  <c r="T34" i="64"/>
  <c r="U34" i="64"/>
  <c r="U33" i="64"/>
  <c r="T33" i="64"/>
  <c r="T32" i="64"/>
  <c r="U32" i="64"/>
  <c r="T31" i="64"/>
  <c r="U31" i="64"/>
  <c r="T30" i="64"/>
  <c r="U30" i="64"/>
  <c r="T29" i="64"/>
  <c r="U29" i="64"/>
  <c r="T28" i="64"/>
  <c r="U28" i="64"/>
  <c r="U27" i="64"/>
  <c r="T27" i="64"/>
  <c r="T26" i="64"/>
  <c r="U26" i="64"/>
  <c r="U25" i="64"/>
  <c r="T25" i="64"/>
  <c r="T24" i="64"/>
  <c r="U24" i="64"/>
  <c r="T23" i="64"/>
  <c r="U23" i="64"/>
  <c r="T22" i="64"/>
  <c r="U22" i="64"/>
  <c r="T21" i="64"/>
  <c r="U21" i="64"/>
  <c r="T20" i="64"/>
  <c r="U20" i="64"/>
  <c r="U19" i="64"/>
  <c r="T19" i="64"/>
  <c r="T18" i="64"/>
  <c r="U18" i="64"/>
  <c r="U17" i="64"/>
  <c r="T17" i="64"/>
  <c r="T16" i="64"/>
  <c r="U16" i="64"/>
  <c r="T15" i="64"/>
  <c r="U15" i="64"/>
  <c r="T14" i="64"/>
  <c r="U14" i="64"/>
  <c r="T13" i="64"/>
  <c r="U13" i="64"/>
  <c r="T12" i="64"/>
  <c r="U12" i="64"/>
  <c r="U11" i="64"/>
  <c r="T11" i="64"/>
  <c r="T10" i="64"/>
  <c r="U10" i="64"/>
  <c r="U9" i="64"/>
  <c r="T9" i="64"/>
  <c r="T8" i="64"/>
  <c r="U8" i="64"/>
  <c r="T7" i="64"/>
  <c r="U7" i="64"/>
  <c r="T6" i="64"/>
  <c r="U6" i="64"/>
  <c r="T5" i="64"/>
  <c r="U5" i="64"/>
  <c r="T4" i="64"/>
  <c r="U4" i="64"/>
  <c r="U3" i="64"/>
  <c r="T3" i="64"/>
  <c r="P43" i="64"/>
  <c r="Q43" i="64"/>
  <c r="P42" i="64"/>
  <c r="Q42" i="64"/>
  <c r="P41" i="64"/>
  <c r="Q41" i="64"/>
  <c r="P40" i="64"/>
  <c r="Q40" i="64"/>
  <c r="P39" i="64"/>
  <c r="Q39" i="64"/>
  <c r="P38" i="64"/>
  <c r="Q38" i="64"/>
  <c r="P37" i="64"/>
  <c r="Q37" i="64"/>
  <c r="P36" i="64"/>
  <c r="Q36" i="64"/>
  <c r="P35" i="64"/>
  <c r="Q35" i="64"/>
  <c r="P34" i="64"/>
  <c r="Q34" i="64"/>
  <c r="P33" i="64"/>
  <c r="Q33" i="64"/>
  <c r="P32" i="64"/>
  <c r="Q32" i="64"/>
  <c r="P31" i="64"/>
  <c r="Q31" i="64"/>
  <c r="P30" i="64"/>
  <c r="Q30" i="64"/>
  <c r="P29" i="64"/>
  <c r="Q29" i="64"/>
  <c r="P28" i="64"/>
  <c r="Q28" i="64"/>
  <c r="P27" i="64"/>
  <c r="Q27" i="64"/>
  <c r="P26" i="64"/>
  <c r="Q26" i="64"/>
  <c r="P25" i="64"/>
  <c r="Q25" i="64"/>
  <c r="P24" i="64"/>
  <c r="Q24" i="64"/>
  <c r="P23" i="64"/>
  <c r="Q23" i="64"/>
  <c r="P22" i="64"/>
  <c r="Q22" i="64"/>
  <c r="P21" i="64"/>
  <c r="Q21" i="64"/>
  <c r="P20" i="64"/>
  <c r="Q20" i="64"/>
  <c r="P19" i="64"/>
  <c r="Q19" i="64"/>
  <c r="P18" i="64"/>
  <c r="Q18" i="64"/>
  <c r="P17" i="64"/>
  <c r="Q17" i="64"/>
  <c r="P16" i="64"/>
  <c r="Q16" i="64"/>
  <c r="P15" i="64"/>
  <c r="Q15" i="64"/>
  <c r="P14" i="64"/>
  <c r="Q14" i="64"/>
  <c r="P13" i="64"/>
  <c r="Q13" i="64"/>
  <c r="P12" i="64"/>
  <c r="Q12" i="64"/>
  <c r="P11" i="64"/>
  <c r="Q11" i="64"/>
  <c r="P10" i="64"/>
  <c r="Q10" i="64"/>
  <c r="P9" i="64"/>
  <c r="Q9" i="64"/>
  <c r="P8" i="64"/>
  <c r="Q8" i="64"/>
  <c r="P7" i="64"/>
  <c r="Q7" i="64"/>
  <c r="P6" i="64"/>
  <c r="Q6" i="64"/>
  <c r="P5" i="64"/>
  <c r="Q5" i="64"/>
  <c r="P4" i="64"/>
  <c r="Q4" i="64"/>
  <c r="P3" i="64"/>
  <c r="Q3" i="64"/>
  <c r="L43" i="64"/>
  <c r="M43" i="64"/>
  <c r="L42" i="64"/>
  <c r="M42" i="64"/>
  <c r="L41" i="64"/>
  <c r="M41" i="64"/>
  <c r="L40" i="64"/>
  <c r="M40" i="64"/>
  <c r="L39" i="64"/>
  <c r="M39" i="64"/>
  <c r="L38" i="64"/>
  <c r="M38" i="64"/>
  <c r="L37" i="64"/>
  <c r="M37" i="64"/>
  <c r="L36" i="64"/>
  <c r="M36" i="64"/>
  <c r="L35" i="64"/>
  <c r="M35" i="64"/>
  <c r="L34" i="64"/>
  <c r="M34" i="64"/>
  <c r="L33" i="64"/>
  <c r="M33" i="64"/>
  <c r="L32" i="64"/>
  <c r="M32" i="64"/>
  <c r="L31" i="64"/>
  <c r="M31" i="64"/>
  <c r="L30" i="64"/>
  <c r="M30" i="64"/>
  <c r="L29" i="64"/>
  <c r="M29" i="64"/>
  <c r="L28" i="64"/>
  <c r="M28" i="64"/>
  <c r="L27" i="64"/>
  <c r="M27" i="64"/>
  <c r="L26" i="64"/>
  <c r="M26" i="64"/>
  <c r="L25" i="64"/>
  <c r="M25" i="64"/>
  <c r="L24" i="64"/>
  <c r="M24" i="64"/>
  <c r="L23" i="64"/>
  <c r="M23" i="64"/>
  <c r="L22" i="64"/>
  <c r="M22" i="64"/>
  <c r="L21" i="64"/>
  <c r="M21" i="64"/>
  <c r="L20" i="64"/>
  <c r="M20" i="64"/>
  <c r="L19" i="64"/>
  <c r="M19" i="64"/>
  <c r="L18" i="64"/>
  <c r="M18" i="64"/>
  <c r="L17" i="64"/>
  <c r="M17" i="64"/>
  <c r="L16" i="64"/>
  <c r="M16" i="64"/>
  <c r="L15" i="64"/>
  <c r="M15" i="64"/>
  <c r="L14" i="64"/>
  <c r="M14" i="64"/>
  <c r="L13" i="64"/>
  <c r="M13" i="64"/>
  <c r="L12" i="64"/>
  <c r="M12" i="64"/>
  <c r="L11" i="64"/>
  <c r="M11" i="64"/>
  <c r="L10" i="64"/>
  <c r="M10" i="64"/>
  <c r="L9" i="64"/>
  <c r="M9" i="64"/>
  <c r="L8" i="64"/>
  <c r="M8" i="64"/>
  <c r="L7" i="64"/>
  <c r="M7" i="64"/>
  <c r="L6" i="64"/>
  <c r="M6" i="64"/>
  <c r="L5" i="64"/>
  <c r="M5" i="64"/>
  <c r="L4" i="64"/>
  <c r="M4" i="64"/>
  <c r="L3" i="64"/>
  <c r="M3" i="64"/>
  <c r="I43" i="64"/>
  <c r="H43" i="64"/>
  <c r="H42" i="64"/>
  <c r="I42" i="64"/>
  <c r="I41" i="64"/>
  <c r="H41" i="64"/>
  <c r="H40" i="64"/>
  <c r="I40" i="64"/>
  <c r="H39" i="64"/>
  <c r="I39" i="64"/>
  <c r="H38" i="64"/>
  <c r="I38" i="64"/>
  <c r="H37" i="64"/>
  <c r="I37" i="64"/>
  <c r="H36" i="64"/>
  <c r="I36" i="64"/>
  <c r="I35" i="64"/>
  <c r="H35" i="64"/>
  <c r="H34" i="64"/>
  <c r="I34" i="64"/>
  <c r="I33" i="64"/>
  <c r="H33" i="64"/>
  <c r="H32" i="64"/>
  <c r="I32" i="64"/>
  <c r="H31" i="64"/>
  <c r="I31" i="64"/>
  <c r="H30" i="64"/>
  <c r="I30" i="64"/>
  <c r="H29" i="64"/>
  <c r="I29" i="64"/>
  <c r="H28" i="64"/>
  <c r="I28" i="64"/>
  <c r="I27" i="64"/>
  <c r="H27" i="64"/>
  <c r="H26" i="64"/>
  <c r="I26" i="64"/>
  <c r="I25" i="64"/>
  <c r="H25" i="64"/>
  <c r="H24" i="64"/>
  <c r="I24" i="64"/>
  <c r="H23" i="64"/>
  <c r="I23" i="64"/>
  <c r="H22" i="64"/>
  <c r="I22" i="64"/>
  <c r="H21" i="64"/>
  <c r="I21" i="64"/>
  <c r="H20" i="64"/>
  <c r="I20" i="64"/>
  <c r="I19" i="64"/>
  <c r="H19" i="64"/>
  <c r="H18" i="64"/>
  <c r="I18" i="64"/>
  <c r="I17" i="64"/>
  <c r="H17" i="64"/>
  <c r="H16" i="64"/>
  <c r="I16" i="64"/>
  <c r="H15" i="64"/>
  <c r="I15" i="64"/>
  <c r="H14" i="64"/>
  <c r="I14" i="64"/>
  <c r="H13" i="64"/>
  <c r="I13" i="64"/>
  <c r="H12" i="64"/>
  <c r="I12" i="64"/>
  <c r="I11" i="64"/>
  <c r="H11" i="64"/>
  <c r="H10" i="64"/>
  <c r="I10" i="64"/>
  <c r="I9" i="64"/>
  <c r="H9" i="64"/>
  <c r="H8" i="64"/>
  <c r="I8" i="64"/>
  <c r="H7" i="64"/>
  <c r="I7" i="64"/>
  <c r="H6" i="64"/>
  <c r="I6" i="64"/>
  <c r="H5" i="64"/>
  <c r="I5" i="64"/>
  <c r="H4" i="64"/>
  <c r="I4" i="64"/>
  <c r="I3" i="64"/>
  <c r="H3" i="64"/>
  <c r="D4" i="64"/>
  <c r="E4" i="64"/>
  <c r="D5" i="64"/>
  <c r="E5" i="64"/>
  <c r="D6" i="64"/>
  <c r="E6" i="64"/>
  <c r="D7" i="64"/>
  <c r="E7" i="64"/>
  <c r="D8" i="64"/>
  <c r="E8" i="64"/>
  <c r="D9" i="64"/>
  <c r="E9" i="64"/>
  <c r="D10" i="64"/>
  <c r="E10" i="64"/>
  <c r="D11" i="64"/>
  <c r="E11" i="64"/>
  <c r="D12" i="64"/>
  <c r="E12" i="64"/>
  <c r="D13" i="64"/>
  <c r="E13" i="64"/>
  <c r="D14" i="64"/>
  <c r="E14" i="64"/>
  <c r="D15" i="64"/>
  <c r="E15" i="64"/>
  <c r="D16" i="64"/>
  <c r="E16" i="64"/>
  <c r="D17" i="64"/>
  <c r="E17" i="64"/>
  <c r="D18" i="64"/>
  <c r="E18" i="64"/>
  <c r="D19" i="64"/>
  <c r="E19" i="64"/>
  <c r="D20" i="64"/>
  <c r="E20" i="64"/>
  <c r="D21" i="64"/>
  <c r="E21" i="64"/>
  <c r="D22" i="64"/>
  <c r="E22" i="64"/>
  <c r="D23" i="64"/>
  <c r="E23" i="64"/>
  <c r="D24" i="64"/>
  <c r="E24" i="64"/>
  <c r="D25" i="64"/>
  <c r="E25" i="64"/>
  <c r="D26" i="64"/>
  <c r="E26" i="64"/>
  <c r="D27" i="64"/>
  <c r="E27" i="64"/>
  <c r="D28" i="64"/>
  <c r="E28" i="64"/>
  <c r="D29" i="64"/>
  <c r="E29" i="64"/>
  <c r="D30" i="64"/>
  <c r="E30" i="64"/>
  <c r="D31" i="64"/>
  <c r="E31" i="64"/>
  <c r="D32" i="64"/>
  <c r="E32" i="64"/>
  <c r="D33" i="64"/>
  <c r="E33" i="64"/>
  <c r="D34" i="64"/>
  <c r="E34" i="64"/>
  <c r="D35" i="64"/>
  <c r="E35" i="64"/>
  <c r="D36" i="64"/>
  <c r="E36" i="64"/>
  <c r="D37" i="64"/>
  <c r="E37" i="64"/>
  <c r="D38" i="64"/>
  <c r="E38" i="64"/>
  <c r="D39" i="64"/>
  <c r="E39" i="64"/>
  <c r="D40" i="64"/>
  <c r="E40" i="64"/>
  <c r="D41" i="64"/>
  <c r="E41" i="64"/>
  <c r="D42" i="64"/>
  <c r="E42" i="64"/>
  <c r="D43" i="64"/>
  <c r="E43" i="64"/>
  <c r="D3" i="64"/>
  <c r="E3" i="64"/>
  <c r="AR43" i="49"/>
  <c r="AS43" i="49"/>
  <c r="AN43" i="49"/>
  <c r="AO43" i="49"/>
  <c r="AJ43" i="49"/>
  <c r="AK43" i="49"/>
  <c r="AG43" i="49"/>
  <c r="AF43" i="49"/>
  <c r="AB43" i="49"/>
  <c r="AC43" i="49"/>
  <c r="Y43" i="49"/>
  <c r="X43" i="49"/>
  <c r="T43" i="49"/>
  <c r="U43" i="49"/>
  <c r="P43" i="49"/>
  <c r="Q43" i="49"/>
  <c r="L43" i="49"/>
  <c r="M43" i="49"/>
  <c r="H43" i="49"/>
  <c r="I43" i="49"/>
  <c r="D43" i="49"/>
  <c r="E43" i="49"/>
  <c r="AS42" i="49"/>
  <c r="AR42" i="49"/>
  <c r="AN42" i="49"/>
  <c r="AO42" i="49"/>
  <c r="AK42" i="49"/>
  <c r="AJ42" i="49"/>
  <c r="AF42" i="49"/>
  <c r="AG42" i="49"/>
  <c r="AC42" i="49"/>
  <c r="AB42" i="49"/>
  <c r="X42" i="49"/>
  <c r="Y42" i="49"/>
  <c r="U42" i="49"/>
  <c r="T42" i="49"/>
  <c r="P42" i="49"/>
  <c r="Q42" i="49"/>
  <c r="M42" i="49"/>
  <c r="L42" i="49"/>
  <c r="H42" i="49"/>
  <c r="I42" i="49"/>
  <c r="E42" i="49"/>
  <c r="D42" i="49"/>
  <c r="AR41" i="49"/>
  <c r="AS41" i="49"/>
  <c r="AO41" i="49"/>
  <c r="AN41" i="49"/>
  <c r="AJ41" i="49"/>
  <c r="AK41" i="49"/>
  <c r="AG41" i="49"/>
  <c r="AF41" i="49"/>
  <c r="AB41" i="49"/>
  <c r="AC41" i="49"/>
  <c r="Y41" i="49"/>
  <c r="X41" i="49"/>
  <c r="T41" i="49"/>
  <c r="U41" i="49"/>
  <c r="P41" i="49"/>
  <c r="Q41" i="49"/>
  <c r="L41" i="49"/>
  <c r="M41" i="49"/>
  <c r="I41" i="49"/>
  <c r="H41" i="49"/>
  <c r="D41" i="49"/>
  <c r="E41" i="49"/>
  <c r="AS40" i="49"/>
  <c r="AR40" i="49"/>
  <c r="AN40" i="49"/>
  <c r="AO40" i="49"/>
  <c r="AK40" i="49"/>
  <c r="AJ40" i="49"/>
  <c r="AF40" i="49"/>
  <c r="AG40" i="49"/>
  <c r="AC40" i="49"/>
  <c r="AB40" i="49"/>
  <c r="X40" i="49"/>
  <c r="Y40" i="49"/>
  <c r="U40" i="49"/>
  <c r="T40" i="49"/>
  <c r="P40" i="49"/>
  <c r="Q40" i="49"/>
  <c r="L40" i="49"/>
  <c r="M40" i="49"/>
  <c r="H40" i="49"/>
  <c r="I40" i="49"/>
  <c r="D40" i="49"/>
  <c r="E40" i="49"/>
  <c r="AR39" i="49"/>
  <c r="AS39" i="49"/>
  <c r="AO39" i="49"/>
  <c r="AN39" i="49"/>
  <c r="AJ39" i="49"/>
  <c r="AK39" i="49"/>
  <c r="AG39" i="49"/>
  <c r="AF39" i="49"/>
  <c r="AB39" i="49"/>
  <c r="AC39" i="49"/>
  <c r="Y39" i="49"/>
  <c r="X39" i="49"/>
  <c r="T39" i="49"/>
  <c r="U39" i="49"/>
  <c r="P39" i="49"/>
  <c r="Q39" i="49"/>
  <c r="L39" i="49"/>
  <c r="M39" i="49"/>
  <c r="I39" i="49"/>
  <c r="H39" i="49"/>
  <c r="D39" i="49"/>
  <c r="E39" i="49"/>
  <c r="AR38" i="49"/>
  <c r="AS38" i="49"/>
  <c r="AN38" i="49"/>
  <c r="AO38" i="49"/>
  <c r="AK38" i="49"/>
  <c r="AJ38" i="49"/>
  <c r="AF38" i="49"/>
  <c r="AG38" i="49"/>
  <c r="AC38" i="49"/>
  <c r="AB38" i="49"/>
  <c r="X38" i="49"/>
  <c r="Y38" i="49"/>
  <c r="U38" i="49"/>
  <c r="T38" i="49"/>
  <c r="P38" i="49"/>
  <c r="Q38" i="49"/>
  <c r="L38" i="49"/>
  <c r="M38" i="49"/>
  <c r="H38" i="49"/>
  <c r="I38" i="49"/>
  <c r="D38" i="49"/>
  <c r="E38" i="49"/>
  <c r="AR37" i="49"/>
  <c r="AS37" i="49"/>
  <c r="AO37" i="49"/>
  <c r="AN37" i="49"/>
  <c r="AJ37" i="49"/>
  <c r="AK37" i="49"/>
  <c r="AG37" i="49"/>
  <c r="AF37" i="49"/>
  <c r="AB37" i="49"/>
  <c r="AC37" i="49"/>
  <c r="Y37" i="49"/>
  <c r="X37" i="49"/>
  <c r="T37" i="49"/>
  <c r="U37" i="49"/>
  <c r="P37" i="49"/>
  <c r="Q37" i="49"/>
  <c r="L37" i="49"/>
  <c r="M37" i="49"/>
  <c r="I37" i="49"/>
  <c r="H37" i="49"/>
  <c r="D37" i="49"/>
  <c r="E37" i="49"/>
  <c r="AS36" i="49"/>
  <c r="AR36" i="49"/>
  <c r="AN36" i="49"/>
  <c r="AO36" i="49"/>
  <c r="AK36" i="49"/>
  <c r="AJ36" i="49"/>
  <c r="AF36" i="49"/>
  <c r="AG36" i="49"/>
  <c r="AC36" i="49"/>
  <c r="AB36" i="49"/>
  <c r="X36" i="49"/>
  <c r="Y36" i="49"/>
  <c r="U36" i="49"/>
  <c r="T36" i="49"/>
  <c r="P36" i="49"/>
  <c r="Q36" i="49"/>
  <c r="L36" i="49"/>
  <c r="M36" i="49"/>
  <c r="H36" i="49"/>
  <c r="I36" i="49"/>
  <c r="D36" i="49"/>
  <c r="E36" i="49"/>
  <c r="AR35" i="49"/>
  <c r="AS35" i="49"/>
  <c r="AO35" i="49"/>
  <c r="AN35" i="49"/>
  <c r="AJ35" i="49"/>
  <c r="AK35" i="49"/>
  <c r="AG35" i="49"/>
  <c r="AF35" i="49"/>
  <c r="AB35" i="49"/>
  <c r="AC35" i="49"/>
  <c r="Y35" i="49"/>
  <c r="X35" i="49"/>
  <c r="T35" i="49"/>
  <c r="U35" i="49"/>
  <c r="Q35" i="49"/>
  <c r="P35" i="49"/>
  <c r="L35" i="49"/>
  <c r="M35" i="49"/>
  <c r="I35" i="49"/>
  <c r="H35" i="49"/>
  <c r="D35" i="49"/>
  <c r="E35" i="49"/>
  <c r="AR34" i="49"/>
  <c r="AS34" i="49"/>
  <c r="AN34" i="49"/>
  <c r="AO34" i="49"/>
  <c r="AK34" i="49"/>
  <c r="AJ34" i="49"/>
  <c r="AF34" i="49"/>
  <c r="AG34" i="49"/>
  <c r="AC34" i="49"/>
  <c r="AB34" i="49"/>
  <c r="X34" i="49"/>
  <c r="Y34" i="49"/>
  <c r="U34" i="49"/>
  <c r="T34" i="49"/>
  <c r="P34" i="49"/>
  <c r="Q34" i="49"/>
  <c r="L34" i="49"/>
  <c r="M34" i="49"/>
  <c r="H34" i="49"/>
  <c r="I34" i="49"/>
  <c r="E34" i="49"/>
  <c r="D34" i="49"/>
  <c r="AR33" i="49"/>
  <c r="AS33" i="49"/>
  <c r="AO33" i="49"/>
  <c r="AN33" i="49"/>
  <c r="AJ33" i="49"/>
  <c r="AK33" i="49"/>
  <c r="AG33" i="49"/>
  <c r="AF33" i="49"/>
  <c r="AB33" i="49"/>
  <c r="AC33" i="49"/>
  <c r="Y33" i="49"/>
  <c r="X33" i="49"/>
  <c r="T33" i="49"/>
  <c r="U33" i="49"/>
  <c r="Q33" i="49"/>
  <c r="P33" i="49"/>
  <c r="L33" i="49"/>
  <c r="M33" i="49"/>
  <c r="I33" i="49"/>
  <c r="H33" i="49"/>
  <c r="D33" i="49"/>
  <c r="E33" i="49"/>
  <c r="AR32" i="49"/>
  <c r="AS32" i="49"/>
  <c r="AN32" i="49"/>
  <c r="AO32" i="49"/>
  <c r="AK32" i="49"/>
  <c r="AJ32" i="49"/>
  <c r="AF32" i="49"/>
  <c r="AG32" i="49"/>
  <c r="AC32" i="49"/>
  <c r="AB32" i="49"/>
  <c r="X32" i="49"/>
  <c r="Y32" i="49"/>
  <c r="U32" i="49"/>
  <c r="T32" i="49"/>
  <c r="P32" i="49"/>
  <c r="Q32" i="49"/>
  <c r="L32" i="49"/>
  <c r="M32" i="49"/>
  <c r="H32" i="49"/>
  <c r="I32" i="49"/>
  <c r="D32" i="49"/>
  <c r="E32" i="49"/>
  <c r="AR31" i="49"/>
  <c r="AS31" i="49"/>
  <c r="AN31" i="49"/>
  <c r="AO31" i="49"/>
  <c r="AJ31" i="49"/>
  <c r="AK31" i="49"/>
  <c r="AG31" i="49"/>
  <c r="AF31" i="49"/>
  <c r="AB31" i="49"/>
  <c r="AC31" i="49"/>
  <c r="Y31" i="49"/>
  <c r="X31" i="49"/>
  <c r="T31" i="49"/>
  <c r="U31" i="49"/>
  <c r="P31" i="49"/>
  <c r="Q31" i="49"/>
  <c r="L31" i="49"/>
  <c r="M31" i="49"/>
  <c r="I31" i="49"/>
  <c r="H31" i="49"/>
  <c r="D31" i="49"/>
  <c r="E31" i="49"/>
  <c r="AS30" i="49"/>
  <c r="AR30" i="49"/>
  <c r="AN30" i="49"/>
  <c r="AO30" i="49"/>
  <c r="AK30" i="49"/>
  <c r="AJ30" i="49"/>
  <c r="AF30" i="49"/>
  <c r="AG30" i="49"/>
  <c r="AC30" i="49"/>
  <c r="AB30" i="49"/>
  <c r="X30" i="49"/>
  <c r="Y30" i="49"/>
  <c r="U30" i="49"/>
  <c r="T30" i="49"/>
  <c r="P30" i="49"/>
  <c r="Q30" i="49"/>
  <c r="L30" i="49"/>
  <c r="M30" i="49"/>
  <c r="H30" i="49"/>
  <c r="I30" i="49"/>
  <c r="D30" i="49"/>
  <c r="E30" i="49"/>
  <c r="AR29" i="49"/>
  <c r="AS29" i="49"/>
  <c r="AN29" i="49"/>
  <c r="AO29" i="49"/>
  <c r="AJ29" i="49"/>
  <c r="AK29" i="49"/>
  <c r="AG29" i="49"/>
  <c r="AF29" i="49"/>
  <c r="AB29" i="49"/>
  <c r="AC29" i="49"/>
  <c r="Y29" i="49"/>
  <c r="X29" i="49"/>
  <c r="T29" i="49"/>
  <c r="U29" i="49"/>
  <c r="P29" i="49"/>
  <c r="Q29" i="49"/>
  <c r="L29" i="49"/>
  <c r="M29" i="49"/>
  <c r="I29" i="49"/>
  <c r="H29" i="49"/>
  <c r="D29" i="49"/>
  <c r="E29" i="49"/>
  <c r="AR28" i="49"/>
  <c r="AS28" i="49"/>
  <c r="AN28" i="49"/>
  <c r="AO28" i="49"/>
  <c r="AK28" i="49"/>
  <c r="AJ28" i="49"/>
  <c r="AF28" i="49"/>
  <c r="AG28" i="49"/>
  <c r="AC28" i="49"/>
  <c r="AB28" i="49"/>
  <c r="Y28" i="49"/>
  <c r="X28" i="49"/>
  <c r="U28" i="49"/>
  <c r="T28" i="49"/>
  <c r="Q28" i="49"/>
  <c r="P28" i="49"/>
  <c r="M28" i="49"/>
  <c r="L28" i="49"/>
  <c r="I28" i="49"/>
  <c r="H28" i="49"/>
  <c r="D28" i="49"/>
  <c r="E28" i="49"/>
  <c r="AS27" i="49"/>
  <c r="AR27" i="49"/>
  <c r="AO27" i="49"/>
  <c r="AN27" i="49"/>
  <c r="AK27" i="49"/>
  <c r="AJ27" i="49"/>
  <c r="AG27" i="49"/>
  <c r="AF27" i="49"/>
  <c r="AC27" i="49"/>
  <c r="AB27" i="49"/>
  <c r="Y27" i="49"/>
  <c r="X27" i="49"/>
  <c r="U27" i="49"/>
  <c r="T27" i="49"/>
  <c r="Q27" i="49"/>
  <c r="P27" i="49"/>
  <c r="L27" i="49"/>
  <c r="M27" i="49"/>
  <c r="I27" i="49"/>
  <c r="H27" i="49"/>
  <c r="E27" i="49"/>
  <c r="D27" i="49"/>
  <c r="AR26" i="49"/>
  <c r="AS26" i="49"/>
  <c r="AN26" i="49"/>
  <c r="AO26" i="49"/>
  <c r="AK26" i="49"/>
  <c r="AJ26" i="49"/>
  <c r="AG26" i="49"/>
  <c r="AF26" i="49"/>
  <c r="AC26" i="49"/>
  <c r="AB26" i="49"/>
  <c r="Y26" i="49"/>
  <c r="X26" i="49"/>
  <c r="U26" i="49"/>
  <c r="T26" i="49"/>
  <c r="P26" i="49"/>
  <c r="Q26" i="49"/>
  <c r="L26" i="49"/>
  <c r="M26" i="49"/>
  <c r="H26" i="49"/>
  <c r="I26" i="49"/>
  <c r="D26" i="49"/>
  <c r="E26" i="49"/>
  <c r="AR25" i="49"/>
  <c r="AS25" i="49"/>
  <c r="AN25" i="49"/>
  <c r="AO25" i="49"/>
  <c r="AK25" i="49"/>
  <c r="AJ25" i="49"/>
  <c r="AG25" i="49"/>
  <c r="AF25" i="49"/>
  <c r="AC25" i="49"/>
  <c r="AB25" i="49"/>
  <c r="Y25" i="49"/>
  <c r="X25" i="49"/>
  <c r="U25" i="49"/>
  <c r="T25" i="49"/>
  <c r="Q25" i="49"/>
  <c r="P25" i="49"/>
  <c r="L25" i="49"/>
  <c r="M25" i="49"/>
  <c r="I25" i="49"/>
  <c r="H25" i="49"/>
  <c r="E25" i="49"/>
  <c r="D25" i="49"/>
  <c r="AR24" i="49"/>
  <c r="AS24" i="49"/>
  <c r="AO24" i="49"/>
  <c r="AN24" i="49"/>
  <c r="AK24" i="49"/>
  <c r="AJ24" i="49"/>
  <c r="AG24" i="49"/>
  <c r="AF24" i="49"/>
  <c r="AC24" i="49"/>
  <c r="AB24" i="49"/>
  <c r="Y24" i="49"/>
  <c r="X24" i="49"/>
  <c r="U24" i="49"/>
  <c r="T24" i="49"/>
  <c r="P24" i="49"/>
  <c r="Q24" i="49"/>
  <c r="L24" i="49"/>
  <c r="M24" i="49"/>
  <c r="H24" i="49"/>
  <c r="I24" i="49"/>
  <c r="D24" i="49"/>
  <c r="E24" i="49"/>
  <c r="AS23" i="49"/>
  <c r="AR23" i="49"/>
  <c r="AO23" i="49"/>
  <c r="AN23" i="49"/>
  <c r="AK23" i="49"/>
  <c r="AJ23" i="49"/>
  <c r="AG23" i="49"/>
  <c r="AF23" i="49"/>
  <c r="AC23" i="49"/>
  <c r="AB23" i="49"/>
  <c r="Y23" i="49"/>
  <c r="X23" i="49"/>
  <c r="U23" i="49"/>
  <c r="T23" i="49"/>
  <c r="P23" i="49"/>
  <c r="Q23" i="49"/>
  <c r="L23" i="49"/>
  <c r="M23" i="49"/>
  <c r="H23" i="49"/>
  <c r="I23" i="49"/>
  <c r="E23" i="49"/>
  <c r="D23" i="49"/>
  <c r="AR22" i="49"/>
  <c r="AS22" i="49"/>
  <c r="AN22" i="49"/>
  <c r="AO22" i="49"/>
  <c r="AK22" i="49"/>
  <c r="AJ22" i="49"/>
  <c r="AG22" i="49"/>
  <c r="AF22" i="49"/>
  <c r="AC22" i="49"/>
  <c r="AB22" i="49"/>
  <c r="Y22" i="49"/>
  <c r="X22" i="49"/>
  <c r="U22" i="49"/>
  <c r="T22" i="49"/>
  <c r="P22" i="49"/>
  <c r="Q22" i="49"/>
  <c r="L22" i="49"/>
  <c r="M22" i="49"/>
  <c r="I22" i="49"/>
  <c r="H22" i="49"/>
  <c r="D22" i="49"/>
  <c r="E22" i="49"/>
  <c r="AR21" i="49"/>
  <c r="AS21" i="49"/>
  <c r="AO21" i="49"/>
  <c r="AN21" i="49"/>
  <c r="AK21" i="49"/>
  <c r="AJ21" i="49"/>
  <c r="AG21" i="49"/>
  <c r="AF21" i="49"/>
  <c r="AC21" i="49"/>
  <c r="AB21" i="49"/>
  <c r="Y21" i="49"/>
  <c r="X21" i="49"/>
  <c r="U21" i="49"/>
  <c r="T21" i="49"/>
  <c r="P21" i="49"/>
  <c r="Q21" i="49"/>
  <c r="L21" i="49"/>
  <c r="M21" i="49"/>
  <c r="H21" i="49"/>
  <c r="I21" i="49"/>
  <c r="E21" i="49"/>
  <c r="D21" i="49"/>
  <c r="AS20" i="49"/>
  <c r="AR20" i="49"/>
  <c r="AN20" i="49"/>
  <c r="AO20" i="49"/>
  <c r="AK20" i="49"/>
  <c r="AJ20" i="49"/>
  <c r="AG20" i="49"/>
  <c r="AF20" i="49"/>
  <c r="AC20" i="49"/>
  <c r="AB20" i="49"/>
  <c r="Y20" i="49"/>
  <c r="X20" i="49"/>
  <c r="U20" i="49"/>
  <c r="T20" i="49"/>
  <c r="P20" i="49"/>
  <c r="Q20" i="49"/>
  <c r="M20" i="49"/>
  <c r="L20" i="49"/>
  <c r="I20" i="49"/>
  <c r="H20" i="49"/>
  <c r="D20" i="49"/>
  <c r="E20" i="49"/>
  <c r="AR19" i="49"/>
  <c r="AS19" i="49"/>
  <c r="AN19" i="49"/>
  <c r="AO19" i="49"/>
  <c r="AK19" i="49"/>
  <c r="AJ19" i="49"/>
  <c r="AG19" i="49"/>
  <c r="AF19" i="49"/>
  <c r="AC19" i="49"/>
  <c r="AB19" i="49"/>
  <c r="Y19" i="49"/>
  <c r="X19" i="49"/>
  <c r="U19" i="49"/>
  <c r="T19" i="49"/>
  <c r="P19" i="49"/>
  <c r="Q19" i="49"/>
  <c r="L19" i="49"/>
  <c r="M19" i="49"/>
  <c r="I19" i="49"/>
  <c r="H19" i="49"/>
  <c r="E19" i="49"/>
  <c r="D19" i="49"/>
  <c r="AR18" i="49"/>
  <c r="AS18" i="49"/>
  <c r="AN18" i="49"/>
  <c r="AO18" i="49"/>
  <c r="AK18" i="49"/>
  <c r="AJ18" i="49"/>
  <c r="AG18" i="49"/>
  <c r="AF18" i="49"/>
  <c r="AC18" i="49"/>
  <c r="AB18" i="49"/>
  <c r="Y18" i="49"/>
  <c r="X18" i="49"/>
  <c r="U18" i="49"/>
  <c r="T18" i="49"/>
  <c r="P18" i="49"/>
  <c r="Q18" i="49"/>
  <c r="L18" i="49"/>
  <c r="M18" i="49"/>
  <c r="H18" i="49"/>
  <c r="I18" i="49"/>
  <c r="D18" i="49"/>
  <c r="E18" i="49"/>
  <c r="AR17" i="49"/>
  <c r="AS17" i="49"/>
  <c r="AN17" i="49"/>
  <c r="AO17" i="49"/>
  <c r="AK17" i="49"/>
  <c r="AJ17" i="49"/>
  <c r="AF17" i="49"/>
  <c r="AG17" i="49"/>
  <c r="AC17" i="49"/>
  <c r="AB17" i="49"/>
  <c r="X17" i="49"/>
  <c r="Y17" i="49"/>
  <c r="U17" i="49"/>
  <c r="T17" i="49"/>
  <c r="P17" i="49"/>
  <c r="Q17" i="49"/>
  <c r="L17" i="49"/>
  <c r="M17" i="49"/>
  <c r="H17" i="49"/>
  <c r="I17" i="49"/>
  <c r="D17" i="49"/>
  <c r="E17" i="49"/>
  <c r="AR16" i="49"/>
  <c r="AS16" i="49"/>
  <c r="AN16" i="49"/>
  <c r="AO16" i="49"/>
  <c r="AJ16" i="49"/>
  <c r="AK16" i="49"/>
  <c r="AG16" i="49"/>
  <c r="AF16" i="49"/>
  <c r="AB16" i="49"/>
  <c r="AC16" i="49"/>
  <c r="Y16" i="49"/>
  <c r="X16" i="49"/>
  <c r="T16" i="49"/>
  <c r="U16" i="49"/>
  <c r="P16" i="49"/>
  <c r="Q16" i="49"/>
  <c r="L16" i="49"/>
  <c r="M16" i="49"/>
  <c r="H16" i="49"/>
  <c r="I16" i="49"/>
  <c r="D16" i="49"/>
  <c r="E16" i="49"/>
  <c r="AR15" i="49"/>
  <c r="AS15" i="49"/>
  <c r="AN15" i="49"/>
  <c r="AO15" i="49"/>
  <c r="AK15" i="49"/>
  <c r="AJ15" i="49"/>
  <c r="AF15" i="49"/>
  <c r="AG15" i="49"/>
  <c r="AC15" i="49"/>
  <c r="AB15" i="49"/>
  <c r="X15" i="49"/>
  <c r="Y15" i="49"/>
  <c r="U15" i="49"/>
  <c r="T15" i="49"/>
  <c r="P15" i="49"/>
  <c r="Q15" i="49"/>
  <c r="L15" i="49"/>
  <c r="M15" i="49"/>
  <c r="H15" i="49"/>
  <c r="I15" i="49"/>
  <c r="D15" i="49"/>
  <c r="E15" i="49"/>
  <c r="AR14" i="49"/>
  <c r="AS14" i="49"/>
  <c r="AO14" i="49"/>
  <c r="AN14" i="49"/>
  <c r="AJ14" i="49"/>
  <c r="AK14" i="49"/>
  <c r="AG14" i="49"/>
  <c r="AF14" i="49"/>
  <c r="AB14" i="49"/>
  <c r="AC14" i="49"/>
  <c r="Y14" i="49"/>
  <c r="X14" i="49"/>
  <c r="T14" i="49"/>
  <c r="U14" i="49"/>
  <c r="P14" i="49"/>
  <c r="Q14" i="49"/>
  <c r="L14" i="49"/>
  <c r="M14" i="49"/>
  <c r="H14" i="49"/>
  <c r="I14" i="49"/>
  <c r="D14" i="49"/>
  <c r="E14" i="49"/>
  <c r="AS13" i="49"/>
  <c r="AR13" i="49"/>
  <c r="AN13" i="49"/>
  <c r="AO13" i="49"/>
  <c r="AK13" i="49"/>
  <c r="AJ13" i="49"/>
  <c r="AF13" i="49"/>
  <c r="AG13" i="49"/>
  <c r="AC13" i="49"/>
  <c r="AB13" i="49"/>
  <c r="X13" i="49"/>
  <c r="Y13" i="49"/>
  <c r="U13" i="49"/>
  <c r="T13" i="49"/>
  <c r="P13" i="49"/>
  <c r="Q13" i="49"/>
  <c r="L13" i="49"/>
  <c r="M13" i="49"/>
  <c r="H13" i="49"/>
  <c r="I13" i="49"/>
  <c r="E13" i="49"/>
  <c r="D13" i="49"/>
  <c r="AR12" i="49"/>
  <c r="AS12" i="49"/>
  <c r="AO12" i="49"/>
  <c r="AN12" i="49"/>
  <c r="AJ12" i="49"/>
  <c r="AK12" i="49"/>
  <c r="AG12" i="49"/>
  <c r="AF12" i="49"/>
  <c r="AB12" i="49"/>
  <c r="AC12" i="49"/>
  <c r="Y12" i="49"/>
  <c r="X12" i="49"/>
  <c r="T12" i="49"/>
  <c r="U12" i="49"/>
  <c r="P12" i="49"/>
  <c r="Q12" i="49"/>
  <c r="L12" i="49"/>
  <c r="M12" i="49"/>
  <c r="I12" i="49"/>
  <c r="H12" i="49"/>
  <c r="D12" i="49"/>
  <c r="E12" i="49"/>
  <c r="AR11" i="49"/>
  <c r="AS11" i="49"/>
  <c r="AN11" i="49"/>
  <c r="AO11" i="49"/>
  <c r="AK11" i="49"/>
  <c r="AJ11" i="49"/>
  <c r="AF11" i="49"/>
  <c r="AG11" i="49"/>
  <c r="AC11" i="49"/>
  <c r="AB11" i="49"/>
  <c r="X11" i="49"/>
  <c r="Y11" i="49"/>
  <c r="U11" i="49"/>
  <c r="T11" i="49"/>
  <c r="P11" i="49"/>
  <c r="Q11" i="49"/>
  <c r="L11" i="49"/>
  <c r="M11" i="49"/>
  <c r="H11" i="49"/>
  <c r="I11" i="49"/>
  <c r="D11" i="49"/>
  <c r="E11" i="49"/>
  <c r="AR10" i="49"/>
  <c r="AS10" i="49"/>
  <c r="AO10" i="49"/>
  <c r="AN10" i="49"/>
  <c r="AJ10" i="49"/>
  <c r="AK10" i="49"/>
  <c r="AG10" i="49"/>
  <c r="AF10" i="49"/>
  <c r="AB10" i="49"/>
  <c r="AC10" i="49"/>
  <c r="Y10" i="49"/>
  <c r="X10" i="49"/>
  <c r="T10" i="49"/>
  <c r="U10" i="49"/>
  <c r="P10" i="49"/>
  <c r="Q10" i="49"/>
  <c r="L10" i="49"/>
  <c r="M10" i="49"/>
  <c r="I10" i="49"/>
  <c r="H10" i="49"/>
  <c r="D10" i="49"/>
  <c r="E10" i="49"/>
  <c r="AR9" i="49"/>
  <c r="AS9" i="49"/>
  <c r="AN9" i="49"/>
  <c r="AO9" i="49"/>
  <c r="AK9" i="49"/>
  <c r="AJ9" i="49"/>
  <c r="AF9" i="49"/>
  <c r="AG9" i="49"/>
  <c r="AC9" i="49"/>
  <c r="AB9" i="49"/>
  <c r="X9" i="49"/>
  <c r="Y9" i="49"/>
  <c r="U9" i="49"/>
  <c r="T9" i="49"/>
  <c r="P9" i="49"/>
  <c r="Q9" i="49"/>
  <c r="L9" i="49"/>
  <c r="M9" i="49"/>
  <c r="H9" i="49"/>
  <c r="I9" i="49"/>
  <c r="D9" i="49"/>
  <c r="E9" i="49"/>
  <c r="AR8" i="49"/>
  <c r="AS8" i="49"/>
  <c r="AO8" i="49"/>
  <c r="AN8" i="49"/>
  <c r="AJ8" i="49"/>
  <c r="AK8" i="49"/>
  <c r="AG8" i="49"/>
  <c r="AF8" i="49"/>
  <c r="AB8" i="49"/>
  <c r="AC8" i="49"/>
  <c r="Y8" i="49"/>
  <c r="X8" i="49"/>
  <c r="T8" i="49"/>
  <c r="U8" i="49"/>
  <c r="Q8" i="49"/>
  <c r="P8" i="49"/>
  <c r="L8" i="49"/>
  <c r="M8" i="49"/>
  <c r="I8" i="49"/>
  <c r="H8" i="49"/>
  <c r="D8" i="49"/>
  <c r="E8" i="49"/>
  <c r="AS7" i="49"/>
  <c r="AR7" i="49"/>
  <c r="AN7" i="49"/>
  <c r="AO7" i="49"/>
  <c r="AK7" i="49"/>
  <c r="AJ7" i="49"/>
  <c r="AF7" i="49"/>
  <c r="AG7" i="49"/>
  <c r="AC7" i="49"/>
  <c r="AB7" i="49"/>
  <c r="X7" i="49"/>
  <c r="Y7" i="49"/>
  <c r="U7" i="49"/>
  <c r="T7" i="49"/>
  <c r="P7" i="49"/>
  <c r="Q7" i="49"/>
  <c r="L7" i="49"/>
  <c r="M7" i="49"/>
  <c r="H7" i="49"/>
  <c r="I7" i="49"/>
  <c r="D7" i="49"/>
  <c r="E7" i="49"/>
  <c r="AR6" i="49"/>
  <c r="AS6" i="49"/>
  <c r="AN6" i="49"/>
  <c r="AO6" i="49"/>
  <c r="AJ6" i="49"/>
  <c r="AK6" i="49"/>
  <c r="AG6" i="49"/>
  <c r="AF6" i="49"/>
  <c r="AB6" i="49"/>
  <c r="AC6" i="49"/>
  <c r="Y6" i="49"/>
  <c r="X6" i="49"/>
  <c r="T6" i="49"/>
  <c r="U6" i="49"/>
  <c r="P6" i="49"/>
  <c r="Q6" i="49"/>
  <c r="L6" i="49"/>
  <c r="M6" i="49"/>
  <c r="I6" i="49"/>
  <c r="H6" i="49"/>
  <c r="D6" i="49"/>
  <c r="E6" i="49"/>
  <c r="AR5" i="49"/>
  <c r="AS5" i="49"/>
  <c r="AN5" i="49"/>
  <c r="AO5" i="49"/>
  <c r="AK5" i="49"/>
  <c r="AJ5" i="49"/>
  <c r="AF5" i="49"/>
  <c r="AG5" i="49"/>
  <c r="AC5" i="49"/>
  <c r="AB5" i="49"/>
  <c r="X5" i="49"/>
  <c r="Y5" i="49"/>
  <c r="U5" i="49"/>
  <c r="T5" i="49"/>
  <c r="P5" i="49"/>
  <c r="Q5" i="49"/>
  <c r="L5" i="49"/>
  <c r="M5" i="49"/>
  <c r="H5" i="49"/>
  <c r="I5" i="49"/>
  <c r="E5" i="49"/>
  <c r="D5" i="49"/>
  <c r="AR4" i="49"/>
  <c r="AS4" i="49"/>
  <c r="AO4" i="49"/>
  <c r="AN4" i="49"/>
  <c r="AJ4" i="49"/>
  <c r="AK4" i="49"/>
  <c r="AG4" i="49"/>
  <c r="AF4" i="49"/>
  <c r="AB4" i="49"/>
  <c r="AC4" i="49"/>
  <c r="Y4" i="49"/>
  <c r="X4" i="49"/>
  <c r="T4" i="49"/>
  <c r="U4" i="49"/>
  <c r="P4" i="49"/>
  <c r="Q4" i="49"/>
  <c r="L4" i="49"/>
  <c r="M4" i="49"/>
  <c r="I4" i="49"/>
  <c r="H4" i="49"/>
  <c r="D4" i="49"/>
  <c r="E4" i="49"/>
  <c r="AS3" i="49"/>
  <c r="AR3" i="49"/>
  <c r="AN3" i="49"/>
  <c r="AO3" i="49"/>
  <c r="AK3" i="49"/>
  <c r="AJ3" i="49"/>
  <c r="AF3" i="49"/>
  <c r="AG3" i="49"/>
  <c r="AC3" i="49"/>
  <c r="AB3" i="49"/>
  <c r="X3" i="49"/>
  <c r="Y3" i="49"/>
  <c r="U3" i="49"/>
  <c r="T3" i="49"/>
  <c r="P3" i="49"/>
  <c r="Q3" i="49"/>
  <c r="L3" i="49"/>
  <c r="M3" i="49"/>
  <c r="H3" i="49"/>
  <c r="I3" i="49"/>
  <c r="D3" i="49"/>
  <c r="E3" i="49"/>
  <c r="AR43" i="48"/>
  <c r="AS43" i="48"/>
  <c r="AO43" i="48"/>
  <c r="AN43" i="48"/>
  <c r="AJ43" i="48"/>
  <c r="AK43" i="48"/>
  <c r="AG43" i="48"/>
  <c r="AF43" i="48"/>
  <c r="AB43" i="48"/>
  <c r="AC43" i="48"/>
  <c r="Y43" i="48"/>
  <c r="X43" i="48"/>
  <c r="T43" i="48"/>
  <c r="U43" i="48"/>
  <c r="P43" i="48"/>
  <c r="Q43" i="48"/>
  <c r="L43" i="48"/>
  <c r="M43" i="48"/>
  <c r="I43" i="48"/>
  <c r="H43" i="48"/>
  <c r="D43" i="48"/>
  <c r="E43" i="48"/>
  <c r="AR42" i="48"/>
  <c r="AS42" i="48"/>
  <c r="AN42" i="48"/>
  <c r="AO42" i="48"/>
  <c r="AK42" i="48"/>
  <c r="AJ42" i="48"/>
  <c r="AF42" i="48"/>
  <c r="AG42" i="48"/>
  <c r="AC42" i="48"/>
  <c r="AB42" i="48"/>
  <c r="X42" i="48"/>
  <c r="Y42" i="48"/>
  <c r="U42" i="48"/>
  <c r="T42" i="48"/>
  <c r="P42" i="48"/>
  <c r="Q42" i="48"/>
  <c r="L42" i="48"/>
  <c r="M42" i="48"/>
  <c r="H42" i="48"/>
  <c r="I42" i="48"/>
  <c r="D42" i="48"/>
  <c r="E42" i="48"/>
  <c r="AR41" i="48"/>
  <c r="AS41" i="48"/>
  <c r="AN41" i="48"/>
  <c r="AO41" i="48"/>
  <c r="AJ41" i="48"/>
  <c r="AK41" i="48"/>
  <c r="AG41" i="48"/>
  <c r="AF41" i="48"/>
  <c r="AB41" i="48"/>
  <c r="AC41" i="48"/>
  <c r="Y41" i="48"/>
  <c r="X41" i="48"/>
  <c r="T41" i="48"/>
  <c r="U41" i="48"/>
  <c r="Q41" i="48"/>
  <c r="P41" i="48"/>
  <c r="L41" i="48"/>
  <c r="M41" i="48"/>
  <c r="I41" i="48"/>
  <c r="H41" i="48"/>
  <c r="D41" i="48"/>
  <c r="E41" i="48"/>
  <c r="AS40" i="48"/>
  <c r="AR40" i="48"/>
  <c r="AN40" i="48"/>
  <c r="AO40" i="48"/>
  <c r="AK40" i="48"/>
  <c r="AJ40" i="48"/>
  <c r="AF40" i="48"/>
  <c r="AG40" i="48"/>
  <c r="AC40" i="48"/>
  <c r="AB40" i="48"/>
  <c r="X40" i="48"/>
  <c r="Y40" i="48"/>
  <c r="U40" i="48"/>
  <c r="T40" i="48"/>
  <c r="P40" i="48"/>
  <c r="Q40" i="48"/>
  <c r="L40" i="48"/>
  <c r="M40" i="48"/>
  <c r="H40" i="48"/>
  <c r="I40" i="48"/>
  <c r="D40" i="48"/>
  <c r="E40" i="48"/>
  <c r="AR39" i="48"/>
  <c r="AS39" i="48"/>
  <c r="AN39" i="48"/>
  <c r="AO39" i="48"/>
  <c r="AJ39" i="48"/>
  <c r="AK39" i="48"/>
  <c r="AG39" i="48"/>
  <c r="AF39" i="48"/>
  <c r="AB39" i="48"/>
  <c r="AC39" i="48"/>
  <c r="Y39" i="48"/>
  <c r="X39" i="48"/>
  <c r="T39" i="48"/>
  <c r="U39" i="48"/>
  <c r="P39" i="48"/>
  <c r="Q39" i="48"/>
  <c r="L39" i="48"/>
  <c r="M39" i="48"/>
  <c r="I39" i="48"/>
  <c r="H39" i="48"/>
  <c r="D39" i="48"/>
  <c r="E39" i="48"/>
  <c r="AS38" i="48"/>
  <c r="AR38" i="48"/>
  <c r="AN38" i="48"/>
  <c r="AO38" i="48"/>
  <c r="AK38" i="48"/>
  <c r="AJ38" i="48"/>
  <c r="AF38" i="48"/>
  <c r="AG38" i="48"/>
  <c r="AC38" i="48"/>
  <c r="AB38" i="48"/>
  <c r="X38" i="48"/>
  <c r="Y38" i="48"/>
  <c r="U38" i="48"/>
  <c r="T38" i="48"/>
  <c r="P38" i="48"/>
  <c r="Q38" i="48"/>
  <c r="L38" i="48"/>
  <c r="M38" i="48"/>
  <c r="H38" i="48"/>
  <c r="I38" i="48"/>
  <c r="E38" i="48"/>
  <c r="D38" i="48"/>
  <c r="AR37" i="48"/>
  <c r="AS37" i="48"/>
  <c r="AO37" i="48"/>
  <c r="AN37" i="48"/>
  <c r="AJ37" i="48"/>
  <c r="AK37" i="48"/>
  <c r="AG37" i="48"/>
  <c r="AF37" i="48"/>
  <c r="AB37" i="48"/>
  <c r="AC37" i="48"/>
  <c r="Y37" i="48"/>
  <c r="X37" i="48"/>
  <c r="T37" i="48"/>
  <c r="U37" i="48"/>
  <c r="P37" i="48"/>
  <c r="Q37" i="48"/>
  <c r="L37" i="48"/>
  <c r="M37" i="48"/>
  <c r="H37" i="48"/>
  <c r="I37" i="48"/>
  <c r="D37" i="48"/>
  <c r="E37" i="48"/>
  <c r="AR36" i="48"/>
  <c r="AS36" i="48"/>
  <c r="AN36" i="48"/>
  <c r="AO36" i="48"/>
  <c r="AK36" i="48"/>
  <c r="AJ36" i="48"/>
  <c r="AF36" i="48"/>
  <c r="AG36" i="48"/>
  <c r="AC36" i="48"/>
  <c r="AB36" i="48"/>
  <c r="X36" i="48"/>
  <c r="Y36" i="48"/>
  <c r="U36" i="48"/>
  <c r="T36" i="48"/>
  <c r="P36" i="48"/>
  <c r="Q36" i="48"/>
  <c r="L36" i="48"/>
  <c r="M36" i="48"/>
  <c r="H36" i="48"/>
  <c r="I36" i="48"/>
  <c r="D36" i="48"/>
  <c r="E36" i="48"/>
  <c r="AR35" i="48"/>
  <c r="AS35" i="48"/>
  <c r="AN35" i="48"/>
  <c r="AO35" i="48"/>
  <c r="AJ35" i="48"/>
  <c r="AK35" i="48"/>
  <c r="AG35" i="48"/>
  <c r="AF35" i="48"/>
  <c r="AB35" i="48"/>
  <c r="AC35" i="48"/>
  <c r="Y35" i="48"/>
  <c r="X35" i="48"/>
  <c r="T35" i="48"/>
  <c r="U35" i="48"/>
  <c r="P35" i="48"/>
  <c r="Q35" i="48"/>
  <c r="L35" i="48"/>
  <c r="M35" i="48"/>
  <c r="H35" i="48"/>
  <c r="I35" i="48"/>
  <c r="D35" i="48"/>
  <c r="E35" i="48"/>
  <c r="AR34" i="48"/>
  <c r="AS34" i="48"/>
  <c r="AN34" i="48"/>
  <c r="AO34" i="48"/>
  <c r="AK34" i="48"/>
  <c r="AJ34" i="48"/>
  <c r="AF34" i="48"/>
  <c r="AG34" i="48"/>
  <c r="AC34" i="48"/>
  <c r="AB34" i="48"/>
  <c r="X34" i="48"/>
  <c r="Y34" i="48"/>
  <c r="U34" i="48"/>
  <c r="T34" i="48"/>
  <c r="P34" i="48"/>
  <c r="Q34" i="48"/>
  <c r="L34" i="48"/>
  <c r="M34" i="48"/>
  <c r="H34" i="48"/>
  <c r="I34" i="48"/>
  <c r="D34" i="48"/>
  <c r="E34" i="48"/>
  <c r="AR33" i="48"/>
  <c r="AS33" i="48"/>
  <c r="AN33" i="48"/>
  <c r="AO33" i="48"/>
  <c r="AJ33" i="48"/>
  <c r="AK33" i="48"/>
  <c r="AG33" i="48"/>
  <c r="AF33" i="48"/>
  <c r="AB33" i="48"/>
  <c r="AC33" i="48"/>
  <c r="Y33" i="48"/>
  <c r="X33" i="48"/>
  <c r="T33" i="48"/>
  <c r="U33" i="48"/>
  <c r="P33" i="48"/>
  <c r="Q33" i="48"/>
  <c r="L33" i="48"/>
  <c r="M33" i="48"/>
  <c r="H33" i="48"/>
  <c r="I33" i="48"/>
  <c r="D33" i="48"/>
  <c r="E33" i="48"/>
  <c r="AR32" i="48"/>
  <c r="AS32" i="48"/>
  <c r="AN32" i="48"/>
  <c r="AO32" i="48"/>
  <c r="AK32" i="48"/>
  <c r="AJ32" i="48"/>
  <c r="AF32" i="48"/>
  <c r="AG32" i="48"/>
  <c r="AC32" i="48"/>
  <c r="AB32" i="48"/>
  <c r="X32" i="48"/>
  <c r="Y32" i="48"/>
  <c r="U32" i="48"/>
  <c r="T32" i="48"/>
  <c r="P32" i="48"/>
  <c r="Q32" i="48"/>
  <c r="M32" i="48"/>
  <c r="L32" i="48"/>
  <c r="H32" i="48"/>
  <c r="I32" i="48"/>
  <c r="D32" i="48"/>
  <c r="E32" i="48"/>
  <c r="AR31" i="48"/>
  <c r="AS31" i="48"/>
  <c r="AO31" i="48"/>
  <c r="AN31" i="48"/>
  <c r="AJ31" i="48"/>
  <c r="AK31" i="48"/>
  <c r="AG31" i="48"/>
  <c r="AF31" i="48"/>
  <c r="AB31" i="48"/>
  <c r="AC31" i="48"/>
  <c r="Y31" i="48"/>
  <c r="X31" i="48"/>
  <c r="T31" i="48"/>
  <c r="U31" i="48"/>
  <c r="P31" i="48"/>
  <c r="Q31" i="48"/>
  <c r="L31" i="48"/>
  <c r="M31" i="48"/>
  <c r="H31" i="48"/>
  <c r="I31" i="48"/>
  <c r="D31" i="48"/>
  <c r="E31" i="48"/>
  <c r="AR30" i="48"/>
  <c r="AS30" i="48"/>
  <c r="AN30" i="48"/>
  <c r="AO30" i="48"/>
  <c r="AK30" i="48"/>
  <c r="AJ30" i="48"/>
  <c r="AF30" i="48"/>
  <c r="AG30" i="48"/>
  <c r="AC30" i="48"/>
  <c r="AB30" i="48"/>
  <c r="X30" i="48"/>
  <c r="Y30" i="48"/>
  <c r="U30" i="48"/>
  <c r="T30" i="48"/>
  <c r="P30" i="48"/>
  <c r="Q30" i="48"/>
  <c r="L30" i="48"/>
  <c r="M30" i="48"/>
  <c r="H30" i="48"/>
  <c r="I30" i="48"/>
  <c r="E30" i="48"/>
  <c r="D30" i="48"/>
  <c r="AR29" i="48"/>
  <c r="AS29" i="48"/>
  <c r="AN29" i="48"/>
  <c r="AO29" i="48"/>
  <c r="AJ29" i="48"/>
  <c r="AK29" i="48"/>
  <c r="AG29" i="48"/>
  <c r="AF29" i="48"/>
  <c r="AB29" i="48"/>
  <c r="AC29" i="48"/>
  <c r="Y29" i="48"/>
  <c r="X29" i="48"/>
  <c r="T29" i="48"/>
  <c r="U29" i="48"/>
  <c r="P29" i="48"/>
  <c r="Q29" i="48"/>
  <c r="L29" i="48"/>
  <c r="M29" i="48"/>
  <c r="H29" i="48"/>
  <c r="I29" i="48"/>
  <c r="D29" i="48"/>
  <c r="E29" i="48"/>
  <c r="AR28" i="48"/>
  <c r="AS28" i="48"/>
  <c r="AN28" i="48"/>
  <c r="AO28" i="48"/>
  <c r="AK28" i="48"/>
  <c r="AJ28" i="48"/>
  <c r="AF28" i="48"/>
  <c r="AG28" i="48"/>
  <c r="AC28" i="48"/>
  <c r="AB28" i="48"/>
  <c r="X28" i="48"/>
  <c r="Y28" i="48"/>
  <c r="U28" i="48"/>
  <c r="T28" i="48"/>
  <c r="P28" i="48"/>
  <c r="Q28" i="48"/>
  <c r="L28" i="48"/>
  <c r="M28" i="48"/>
  <c r="H28" i="48"/>
  <c r="I28" i="48"/>
  <c r="D28" i="48"/>
  <c r="E28" i="48"/>
  <c r="AR27" i="48"/>
  <c r="AS27" i="48"/>
  <c r="AN27" i="48"/>
  <c r="AO27" i="48"/>
  <c r="AJ27" i="48"/>
  <c r="AK27" i="48"/>
  <c r="AG27" i="48"/>
  <c r="AF27" i="48"/>
  <c r="AB27" i="48"/>
  <c r="AC27" i="48"/>
  <c r="Y27" i="48"/>
  <c r="X27" i="48"/>
  <c r="T27" i="48"/>
  <c r="U27" i="48"/>
  <c r="P27" i="48"/>
  <c r="Q27" i="48"/>
  <c r="L27" i="48"/>
  <c r="M27" i="48"/>
  <c r="H27" i="48"/>
  <c r="I27" i="48"/>
  <c r="D27" i="48"/>
  <c r="E27" i="48"/>
  <c r="AR26" i="48"/>
  <c r="AS26" i="48"/>
  <c r="AN26" i="48"/>
  <c r="AO26" i="48"/>
  <c r="AK26" i="48"/>
  <c r="AJ26" i="48"/>
  <c r="AF26" i="48"/>
  <c r="AG26" i="48"/>
  <c r="AC26" i="48"/>
  <c r="AB26" i="48"/>
  <c r="X26" i="48"/>
  <c r="Y26" i="48"/>
  <c r="U26" i="48"/>
  <c r="T26" i="48"/>
  <c r="P26" i="48"/>
  <c r="Q26" i="48"/>
  <c r="L26" i="48"/>
  <c r="M26" i="48"/>
  <c r="H26" i="48"/>
  <c r="I26" i="48"/>
  <c r="D26" i="48"/>
  <c r="E26" i="48"/>
  <c r="AR25" i="48"/>
  <c r="AS25" i="48"/>
  <c r="AO25" i="48"/>
  <c r="AN25" i="48"/>
  <c r="AJ25" i="48"/>
  <c r="AK25" i="48"/>
  <c r="AG25" i="48"/>
  <c r="AF25" i="48"/>
  <c r="AB25" i="48"/>
  <c r="AC25" i="48"/>
  <c r="Y25" i="48"/>
  <c r="X25" i="48"/>
  <c r="T25" i="48"/>
  <c r="U25" i="48"/>
  <c r="P25" i="48"/>
  <c r="Q25" i="48"/>
  <c r="L25" i="48"/>
  <c r="M25" i="48"/>
  <c r="H25" i="48"/>
  <c r="I25" i="48"/>
  <c r="D25" i="48"/>
  <c r="E25" i="48"/>
  <c r="AR24" i="48"/>
  <c r="AS24" i="48"/>
  <c r="AN24" i="48"/>
  <c r="AO24" i="48"/>
  <c r="AK24" i="48"/>
  <c r="AJ24" i="48"/>
  <c r="AF24" i="48"/>
  <c r="AG24" i="48"/>
  <c r="AC24" i="48"/>
  <c r="AB24" i="48"/>
  <c r="X24" i="48"/>
  <c r="Y24" i="48"/>
  <c r="U24" i="48"/>
  <c r="T24" i="48"/>
  <c r="P24" i="48"/>
  <c r="Q24" i="48"/>
  <c r="L24" i="48"/>
  <c r="M24" i="48"/>
  <c r="H24" i="48"/>
  <c r="I24" i="48"/>
  <c r="D24" i="48"/>
  <c r="E24" i="48"/>
  <c r="AR23" i="48"/>
  <c r="AS23" i="48"/>
  <c r="AN23" i="48"/>
  <c r="AO23" i="48"/>
  <c r="AJ23" i="48"/>
  <c r="AK23" i="48"/>
  <c r="AG23" i="48"/>
  <c r="AF23" i="48"/>
  <c r="AB23" i="48"/>
  <c r="AC23" i="48"/>
  <c r="Y23" i="48"/>
  <c r="X23" i="48"/>
  <c r="T23" i="48"/>
  <c r="U23" i="48"/>
  <c r="P23" i="48"/>
  <c r="Q23" i="48"/>
  <c r="L23" i="48"/>
  <c r="M23" i="48"/>
  <c r="H23" i="48"/>
  <c r="I23" i="48"/>
  <c r="D23" i="48"/>
  <c r="E23" i="48"/>
  <c r="AR22" i="48"/>
  <c r="AS22" i="48"/>
  <c r="AN22" i="48"/>
  <c r="AO22" i="48"/>
  <c r="AK22" i="48"/>
  <c r="AJ22" i="48"/>
  <c r="AF22" i="48"/>
  <c r="AG22" i="48"/>
  <c r="AC22" i="48"/>
  <c r="AB22" i="48"/>
  <c r="X22" i="48"/>
  <c r="Y22" i="48"/>
  <c r="U22" i="48"/>
  <c r="T22" i="48"/>
  <c r="P22" i="48"/>
  <c r="Q22" i="48"/>
  <c r="M22" i="48"/>
  <c r="L22" i="48"/>
  <c r="H22" i="48"/>
  <c r="I22" i="48"/>
  <c r="E22" i="48"/>
  <c r="D22" i="48"/>
  <c r="AR21" i="48"/>
  <c r="AS21" i="48"/>
  <c r="AO21" i="48"/>
  <c r="AN21" i="48"/>
  <c r="AJ21" i="48"/>
  <c r="AK21" i="48"/>
  <c r="AG21" i="48"/>
  <c r="AF21" i="48"/>
  <c r="AB21" i="48"/>
  <c r="AC21" i="48"/>
  <c r="Y21" i="48"/>
  <c r="X21" i="48"/>
  <c r="T21" i="48"/>
  <c r="U21" i="48"/>
  <c r="P21" i="48"/>
  <c r="Q21" i="48"/>
  <c r="L21" i="48"/>
  <c r="M21" i="48"/>
  <c r="H21" i="48"/>
  <c r="I21" i="48"/>
  <c r="D21" i="48"/>
  <c r="E21" i="48"/>
  <c r="AR20" i="48"/>
  <c r="AS20" i="48"/>
  <c r="AN20" i="48"/>
  <c r="AO20" i="48"/>
  <c r="AK20" i="48"/>
  <c r="AJ20" i="48"/>
  <c r="AF20" i="48"/>
  <c r="AG20" i="48"/>
  <c r="AC20" i="48"/>
  <c r="AB20" i="48"/>
  <c r="X20" i="48"/>
  <c r="Y20" i="48"/>
  <c r="U20" i="48"/>
  <c r="T20" i="48"/>
  <c r="P20" i="48"/>
  <c r="Q20" i="48"/>
  <c r="M20" i="48"/>
  <c r="L20" i="48"/>
  <c r="H20" i="48"/>
  <c r="I20" i="48"/>
  <c r="D20" i="48"/>
  <c r="E20" i="48"/>
  <c r="AR19" i="48"/>
  <c r="AS19" i="48"/>
  <c r="AN19" i="48"/>
  <c r="AO19" i="48"/>
  <c r="AJ19" i="48"/>
  <c r="AK19" i="48"/>
  <c r="AG19" i="48"/>
  <c r="AF19" i="48"/>
  <c r="AB19" i="48"/>
  <c r="AC19" i="48"/>
  <c r="Y19" i="48"/>
  <c r="X19" i="48"/>
  <c r="T19" i="48"/>
  <c r="U19" i="48"/>
  <c r="P19" i="48"/>
  <c r="Q19" i="48"/>
  <c r="L19" i="48"/>
  <c r="M19" i="48"/>
  <c r="H19" i="48"/>
  <c r="I19" i="48"/>
  <c r="D19" i="48"/>
  <c r="E19" i="48"/>
  <c r="AR18" i="48"/>
  <c r="AS18" i="48"/>
  <c r="AN18" i="48"/>
  <c r="AO18" i="48"/>
  <c r="AK18" i="48"/>
  <c r="AJ18" i="48"/>
  <c r="AF18" i="48"/>
  <c r="AG18" i="48"/>
  <c r="AC18" i="48"/>
  <c r="AB18" i="48"/>
  <c r="X18" i="48"/>
  <c r="Y18" i="48"/>
  <c r="U18" i="48"/>
  <c r="T18" i="48"/>
  <c r="P18" i="48"/>
  <c r="Q18" i="48"/>
  <c r="L18" i="48"/>
  <c r="M18" i="48"/>
  <c r="H18" i="48"/>
  <c r="I18" i="48"/>
  <c r="D18" i="48"/>
  <c r="E18" i="48"/>
  <c r="AR17" i="48"/>
  <c r="AS17" i="48"/>
  <c r="AN17" i="48"/>
  <c r="AO17" i="48"/>
  <c r="AJ17" i="48"/>
  <c r="AK17" i="48"/>
  <c r="AG17" i="48"/>
  <c r="AF17" i="48"/>
  <c r="AB17" i="48"/>
  <c r="AC17" i="48"/>
  <c r="Y17" i="48"/>
  <c r="X17" i="48"/>
  <c r="T17" i="48"/>
  <c r="U17" i="48"/>
  <c r="Q17" i="48"/>
  <c r="P17" i="48"/>
  <c r="L17" i="48"/>
  <c r="M17" i="48"/>
  <c r="H17" i="48"/>
  <c r="I17" i="48"/>
  <c r="D17" i="48"/>
  <c r="E17" i="48"/>
  <c r="AS16" i="48"/>
  <c r="AR16" i="48"/>
  <c r="AN16" i="48"/>
  <c r="AO16" i="48"/>
  <c r="AK16" i="48"/>
  <c r="AJ16" i="48"/>
  <c r="AF16" i="48"/>
  <c r="AG16" i="48"/>
  <c r="AC16" i="48"/>
  <c r="AB16" i="48"/>
  <c r="X16" i="48"/>
  <c r="Y16" i="48"/>
  <c r="U16" i="48"/>
  <c r="T16" i="48"/>
  <c r="P16" i="48"/>
  <c r="Q16" i="48"/>
  <c r="L16" i="48"/>
  <c r="M16" i="48"/>
  <c r="H16" i="48"/>
  <c r="I16" i="48"/>
  <c r="D16" i="48"/>
  <c r="E16" i="48"/>
  <c r="AR15" i="48"/>
  <c r="AS15" i="48"/>
  <c r="AN15" i="48"/>
  <c r="AO15" i="48"/>
  <c r="AJ15" i="48"/>
  <c r="AK15" i="48"/>
  <c r="AG15" i="48"/>
  <c r="AF15" i="48"/>
  <c r="AB15" i="48"/>
  <c r="AC15" i="48"/>
  <c r="Y15" i="48"/>
  <c r="X15" i="48"/>
  <c r="T15" i="48"/>
  <c r="U15" i="48"/>
  <c r="P15" i="48"/>
  <c r="Q15" i="48"/>
  <c r="L15" i="48"/>
  <c r="M15" i="48"/>
  <c r="H15" i="48"/>
  <c r="I15" i="48"/>
  <c r="D15" i="48"/>
  <c r="E15" i="48"/>
  <c r="AS14" i="48"/>
  <c r="AR14" i="48"/>
  <c r="AN14" i="48"/>
  <c r="AO14" i="48"/>
  <c r="AK14" i="48"/>
  <c r="AJ14" i="48"/>
  <c r="AF14" i="48"/>
  <c r="AG14" i="48"/>
  <c r="AC14" i="48"/>
  <c r="AB14" i="48"/>
  <c r="X14" i="48"/>
  <c r="Y14" i="48"/>
  <c r="U14" i="48"/>
  <c r="T14" i="48"/>
  <c r="P14" i="48"/>
  <c r="Q14" i="48"/>
  <c r="L14" i="48"/>
  <c r="M14" i="48"/>
  <c r="H14" i="48"/>
  <c r="I14" i="48"/>
  <c r="E14" i="48"/>
  <c r="D14" i="48"/>
  <c r="AR13" i="48"/>
  <c r="AS13" i="48"/>
  <c r="AN13" i="48"/>
  <c r="AO13" i="48"/>
  <c r="AJ13" i="48"/>
  <c r="AK13" i="48"/>
  <c r="AG13" i="48"/>
  <c r="AF13" i="48"/>
  <c r="AB13" i="48"/>
  <c r="AC13" i="48"/>
  <c r="Y13" i="48"/>
  <c r="X13" i="48"/>
  <c r="T13" i="48"/>
  <c r="U13" i="48"/>
  <c r="P13" i="48"/>
  <c r="Q13" i="48"/>
  <c r="L13" i="48"/>
  <c r="M13" i="48"/>
  <c r="I13" i="48"/>
  <c r="H13" i="48"/>
  <c r="D13" i="48"/>
  <c r="E13" i="48"/>
  <c r="AR12" i="48"/>
  <c r="AS12" i="48"/>
  <c r="AN12" i="48"/>
  <c r="AO12" i="48"/>
  <c r="AK12" i="48"/>
  <c r="AJ12" i="48"/>
  <c r="AG12" i="48"/>
  <c r="AF12" i="48"/>
  <c r="AC12" i="48"/>
  <c r="AB12" i="48"/>
  <c r="Y12" i="48"/>
  <c r="X12" i="48"/>
  <c r="U12" i="48"/>
  <c r="T12" i="48"/>
  <c r="Q12" i="48"/>
  <c r="P12" i="48"/>
  <c r="L12" i="48"/>
  <c r="M12" i="48"/>
  <c r="I12" i="48"/>
  <c r="H12" i="48"/>
  <c r="D12" i="48"/>
  <c r="E12" i="48"/>
  <c r="AR11" i="48"/>
  <c r="AS11" i="48"/>
  <c r="AN11" i="48"/>
  <c r="AO11" i="48"/>
  <c r="AK11" i="48"/>
  <c r="AJ11" i="48"/>
  <c r="AG11" i="48"/>
  <c r="AF11" i="48"/>
  <c r="AC11" i="48"/>
  <c r="AB11" i="48"/>
  <c r="Y11" i="48"/>
  <c r="X11" i="48"/>
  <c r="U11" i="48"/>
  <c r="T11" i="48"/>
  <c r="Q11" i="48"/>
  <c r="P11" i="48"/>
  <c r="L11" i="48"/>
  <c r="M11" i="48"/>
  <c r="H11" i="48"/>
  <c r="I11" i="48"/>
  <c r="D11" i="48"/>
  <c r="E11" i="48"/>
  <c r="AR10" i="48"/>
  <c r="AS10" i="48"/>
  <c r="AN10" i="48"/>
  <c r="AO10" i="48"/>
  <c r="AK10" i="48"/>
  <c r="AJ10" i="48"/>
  <c r="AG10" i="48"/>
  <c r="AF10" i="48"/>
  <c r="AC10" i="48"/>
  <c r="AB10" i="48"/>
  <c r="Y10" i="48"/>
  <c r="X10" i="48"/>
  <c r="U10" i="48"/>
  <c r="T10" i="48"/>
  <c r="P10" i="48"/>
  <c r="Q10" i="48"/>
  <c r="L10" i="48"/>
  <c r="M10" i="48"/>
  <c r="H10" i="48"/>
  <c r="I10" i="48"/>
  <c r="D10" i="48"/>
  <c r="E10" i="48"/>
  <c r="AS9" i="48"/>
  <c r="AR9" i="48"/>
  <c r="AN9" i="48"/>
  <c r="AO9" i="48"/>
  <c r="AK9" i="48"/>
  <c r="AJ9" i="48"/>
  <c r="AG9" i="48"/>
  <c r="AF9" i="48"/>
  <c r="AC9" i="48"/>
  <c r="AB9" i="48"/>
  <c r="Y9" i="48"/>
  <c r="X9" i="48"/>
  <c r="U9" i="48"/>
  <c r="T9" i="48"/>
  <c r="P9" i="48"/>
  <c r="Q9" i="48"/>
  <c r="L9" i="48"/>
  <c r="M9" i="48"/>
  <c r="H9" i="48"/>
  <c r="I9" i="48"/>
  <c r="D9" i="48"/>
  <c r="E9" i="48"/>
  <c r="AR8" i="48"/>
  <c r="AS8" i="48"/>
  <c r="AN8" i="48"/>
  <c r="AO8" i="48"/>
  <c r="AK8" i="48"/>
  <c r="AJ8" i="48"/>
  <c r="AG8" i="48"/>
  <c r="AF8" i="48"/>
  <c r="AC8" i="48"/>
  <c r="AB8" i="48"/>
  <c r="Y8" i="48"/>
  <c r="X8" i="48"/>
  <c r="U8" i="48"/>
  <c r="T8" i="48"/>
  <c r="P8" i="48"/>
  <c r="Q8" i="48"/>
  <c r="L8" i="48"/>
  <c r="M8" i="48"/>
  <c r="I8" i="48"/>
  <c r="H8" i="48"/>
  <c r="D8" i="48"/>
  <c r="E8" i="48"/>
  <c r="AR7" i="48"/>
  <c r="AS7" i="48"/>
  <c r="AO7" i="48"/>
  <c r="AN7" i="48"/>
  <c r="AK7" i="48"/>
  <c r="AJ7" i="48"/>
  <c r="AG7" i="48"/>
  <c r="AF7" i="48"/>
  <c r="AC7" i="48"/>
  <c r="AB7" i="48"/>
  <c r="Y7" i="48"/>
  <c r="X7" i="48"/>
  <c r="U7" i="48"/>
  <c r="T7" i="48"/>
  <c r="P7" i="48"/>
  <c r="Q7" i="48"/>
  <c r="L7" i="48"/>
  <c r="M7" i="48"/>
  <c r="H7" i="48"/>
  <c r="I7" i="48"/>
  <c r="D7" i="48"/>
  <c r="E7" i="48"/>
  <c r="AR6" i="48"/>
  <c r="AS6" i="48"/>
  <c r="AN6" i="48"/>
  <c r="AO6" i="48"/>
  <c r="AK6" i="48"/>
  <c r="AJ6" i="48"/>
  <c r="AG6" i="48"/>
  <c r="AF6" i="48"/>
  <c r="AC6" i="48"/>
  <c r="AB6" i="48"/>
  <c r="Y6" i="48"/>
  <c r="X6" i="48"/>
  <c r="U6" i="48"/>
  <c r="T6" i="48"/>
  <c r="Q6" i="48"/>
  <c r="P6" i="48"/>
  <c r="L6" i="48"/>
  <c r="M6" i="48"/>
  <c r="H6" i="48"/>
  <c r="I6" i="48"/>
  <c r="D6" i="48"/>
  <c r="E6" i="48"/>
  <c r="AR5" i="48"/>
  <c r="AS5" i="48"/>
  <c r="AN5" i="48"/>
  <c r="AO5" i="48"/>
  <c r="AK5" i="48"/>
  <c r="AJ5" i="48"/>
  <c r="AG5" i="48"/>
  <c r="AF5" i="48"/>
  <c r="AC5" i="48"/>
  <c r="AB5" i="48"/>
  <c r="Y5" i="48"/>
  <c r="X5" i="48"/>
  <c r="U5" i="48"/>
  <c r="T5" i="48"/>
  <c r="P5" i="48"/>
  <c r="Q5" i="48"/>
  <c r="L5" i="48"/>
  <c r="M5" i="48"/>
  <c r="H5" i="48"/>
  <c r="I5" i="48"/>
  <c r="D5" i="48"/>
  <c r="E5" i="48"/>
  <c r="AS4" i="48"/>
  <c r="AR4" i="48"/>
  <c r="AN4" i="48"/>
  <c r="AO4" i="48"/>
  <c r="AK4" i="48"/>
  <c r="AJ4" i="48"/>
  <c r="AG4" i="48"/>
  <c r="AF4" i="48"/>
  <c r="AC4" i="48"/>
  <c r="AB4" i="48"/>
  <c r="Y4" i="48"/>
  <c r="X4" i="48"/>
  <c r="U4" i="48"/>
  <c r="T4" i="48"/>
  <c r="P4" i="48"/>
  <c r="Q4" i="48"/>
  <c r="L4" i="48"/>
  <c r="M4" i="48"/>
  <c r="I4" i="48"/>
  <c r="H4" i="48"/>
  <c r="D4" i="48"/>
  <c r="E4" i="48"/>
  <c r="AR3" i="48"/>
  <c r="AS3" i="48"/>
  <c r="AN3" i="48"/>
  <c r="AO3" i="48"/>
  <c r="AK3" i="48"/>
  <c r="AJ3" i="48"/>
  <c r="AG3" i="48"/>
  <c r="AF3" i="48"/>
  <c r="AC3" i="48"/>
  <c r="AB3" i="48"/>
  <c r="Y3" i="48"/>
  <c r="X3" i="48"/>
  <c r="U3" i="48"/>
  <c r="T3" i="48"/>
  <c r="P3" i="48"/>
  <c r="Q3" i="48"/>
  <c r="M3" i="48"/>
  <c r="L3" i="48"/>
  <c r="H3" i="48"/>
  <c r="I3" i="48"/>
  <c r="D3" i="48"/>
  <c r="E3" i="48"/>
  <c r="AR43" i="47"/>
  <c r="AS43" i="47"/>
  <c r="AN43" i="47"/>
  <c r="AO43" i="47"/>
  <c r="AK43" i="47"/>
  <c r="AJ43" i="47"/>
  <c r="AG43" i="47"/>
  <c r="AF43" i="47"/>
  <c r="AC43" i="47"/>
  <c r="AB43" i="47"/>
  <c r="Y43" i="47"/>
  <c r="X43" i="47"/>
  <c r="U43" i="47"/>
  <c r="T43" i="47"/>
  <c r="P43" i="47"/>
  <c r="Q43" i="47"/>
  <c r="L43" i="47"/>
  <c r="M43" i="47"/>
  <c r="I43" i="47"/>
  <c r="H43" i="47"/>
  <c r="D43" i="47"/>
  <c r="E43" i="47"/>
  <c r="AR42" i="47"/>
  <c r="AS42" i="47"/>
  <c r="AN42" i="47"/>
  <c r="AO42" i="47"/>
  <c r="AK42" i="47"/>
  <c r="AJ42" i="47"/>
  <c r="AG42" i="47"/>
  <c r="AF42" i="47"/>
  <c r="AC42" i="47"/>
  <c r="AB42" i="47"/>
  <c r="Y42" i="47"/>
  <c r="X42" i="47"/>
  <c r="U42" i="47"/>
  <c r="T42" i="47"/>
  <c r="P42" i="47"/>
  <c r="Q42" i="47"/>
  <c r="M42" i="47"/>
  <c r="L42" i="47"/>
  <c r="I42" i="47"/>
  <c r="H42" i="47"/>
  <c r="D42" i="47"/>
  <c r="E42" i="47"/>
  <c r="AR41" i="47"/>
  <c r="AS41" i="47"/>
  <c r="AN41" i="47"/>
  <c r="AO41" i="47"/>
  <c r="AK41" i="47"/>
  <c r="AJ41" i="47"/>
  <c r="AG41" i="47"/>
  <c r="AF41" i="47"/>
  <c r="AC41" i="47"/>
  <c r="AB41" i="47"/>
  <c r="Y41" i="47"/>
  <c r="X41" i="47"/>
  <c r="U41" i="47"/>
  <c r="T41" i="47"/>
  <c r="Q41" i="47"/>
  <c r="P41" i="47"/>
  <c r="L41" i="47"/>
  <c r="M41" i="47"/>
  <c r="H41" i="47"/>
  <c r="I41" i="47"/>
  <c r="D41" i="47"/>
  <c r="E41" i="47"/>
  <c r="AS40" i="47"/>
  <c r="AR40" i="47"/>
  <c r="AO40" i="47"/>
  <c r="AN40" i="47"/>
  <c r="AK40" i="47"/>
  <c r="AJ40" i="47"/>
  <c r="AG40" i="47"/>
  <c r="AF40" i="47"/>
  <c r="AC40" i="47"/>
  <c r="AB40" i="47"/>
  <c r="Y40" i="47"/>
  <c r="X40" i="47"/>
  <c r="U40" i="47"/>
  <c r="T40" i="47"/>
  <c r="P40" i="47"/>
  <c r="Q40" i="47"/>
  <c r="L40" i="47"/>
  <c r="M40" i="47"/>
  <c r="H40" i="47"/>
  <c r="I40" i="47"/>
  <c r="D40" i="47"/>
  <c r="E40" i="47"/>
  <c r="AR39" i="47"/>
  <c r="AS39" i="47"/>
  <c r="AN39" i="47"/>
  <c r="AO39" i="47"/>
  <c r="AK39" i="47"/>
  <c r="AJ39" i="47"/>
  <c r="AG39" i="47"/>
  <c r="AF39" i="47"/>
  <c r="AC39" i="47"/>
  <c r="AB39" i="47"/>
  <c r="Y39" i="47"/>
  <c r="X39" i="47"/>
  <c r="U39" i="47"/>
  <c r="T39" i="47"/>
  <c r="P39" i="47"/>
  <c r="Q39" i="47"/>
  <c r="L39" i="47"/>
  <c r="M39" i="47"/>
  <c r="I39" i="47"/>
  <c r="H39" i="47"/>
  <c r="D39" i="47"/>
  <c r="E39" i="47"/>
  <c r="AS38" i="47"/>
  <c r="AR38" i="47"/>
  <c r="AN38" i="47"/>
  <c r="AO38" i="47"/>
  <c r="AK38" i="47"/>
  <c r="AJ38" i="47"/>
  <c r="AG38" i="47"/>
  <c r="AF38" i="47"/>
  <c r="AC38" i="47"/>
  <c r="AB38" i="47"/>
  <c r="Y38" i="47"/>
  <c r="X38" i="47"/>
  <c r="U38" i="47"/>
  <c r="T38" i="47"/>
  <c r="P38" i="47"/>
  <c r="Q38" i="47"/>
  <c r="M38" i="47"/>
  <c r="L38" i="47"/>
  <c r="I38" i="47"/>
  <c r="H38" i="47"/>
  <c r="D38" i="47"/>
  <c r="E38" i="47"/>
  <c r="AR37" i="47"/>
  <c r="AS37" i="47"/>
  <c r="AN37" i="47"/>
  <c r="AO37" i="47"/>
  <c r="AK37" i="47"/>
  <c r="AJ37" i="47"/>
  <c r="AG37" i="47"/>
  <c r="AF37" i="47"/>
  <c r="AC37" i="47"/>
  <c r="AB37" i="47"/>
  <c r="Y37" i="47"/>
  <c r="X37" i="47"/>
  <c r="U37" i="47"/>
  <c r="T37" i="47"/>
  <c r="P37" i="47"/>
  <c r="Q37" i="47"/>
  <c r="L37" i="47"/>
  <c r="M37" i="47"/>
  <c r="H37" i="47"/>
  <c r="I37" i="47"/>
  <c r="D37" i="47"/>
  <c r="E37" i="47"/>
  <c r="AS36" i="47"/>
  <c r="AR36" i="47"/>
  <c r="AN36" i="47"/>
  <c r="AO36" i="47"/>
  <c r="AK36" i="47"/>
  <c r="AJ36" i="47"/>
  <c r="AG36" i="47"/>
  <c r="AF36" i="47"/>
  <c r="AC36" i="47"/>
  <c r="AB36" i="47"/>
  <c r="Y36" i="47"/>
  <c r="X36" i="47"/>
  <c r="U36" i="47"/>
  <c r="T36" i="47"/>
  <c r="P36" i="47"/>
  <c r="Q36" i="47"/>
  <c r="L36" i="47"/>
  <c r="M36" i="47"/>
  <c r="H36" i="47"/>
  <c r="I36" i="47"/>
  <c r="D36" i="47"/>
  <c r="E36" i="47"/>
  <c r="AR35" i="47"/>
  <c r="AS35" i="47"/>
  <c r="AN35" i="47"/>
  <c r="AO35" i="47"/>
  <c r="AK35" i="47"/>
  <c r="AJ35" i="47"/>
  <c r="AG35" i="47"/>
  <c r="AF35" i="47"/>
  <c r="AC35" i="47"/>
  <c r="AB35" i="47"/>
  <c r="Y35" i="47"/>
  <c r="X35" i="47"/>
  <c r="U35" i="47"/>
  <c r="T35" i="47"/>
  <c r="P35" i="47"/>
  <c r="Q35" i="47"/>
  <c r="L35" i="47"/>
  <c r="M35" i="47"/>
  <c r="I35" i="47"/>
  <c r="H35" i="47"/>
  <c r="D35" i="47"/>
  <c r="E35" i="47"/>
  <c r="AR34" i="47"/>
  <c r="AS34" i="47"/>
  <c r="AO34" i="47"/>
  <c r="AN34" i="47"/>
  <c r="AK34" i="47"/>
  <c r="AJ34" i="47"/>
  <c r="AG34" i="47"/>
  <c r="AF34" i="47"/>
  <c r="AC34" i="47"/>
  <c r="AB34" i="47"/>
  <c r="Y34" i="47"/>
  <c r="X34" i="47"/>
  <c r="U34" i="47"/>
  <c r="T34" i="47"/>
  <c r="P34" i="47"/>
  <c r="Q34" i="47"/>
  <c r="M34" i="47"/>
  <c r="L34" i="47"/>
  <c r="I34" i="47"/>
  <c r="H34" i="47"/>
  <c r="D34" i="47"/>
  <c r="E34" i="47"/>
  <c r="AR33" i="47"/>
  <c r="AS33" i="47"/>
  <c r="AO33" i="47"/>
  <c r="AN33" i="47"/>
  <c r="AK33" i="47"/>
  <c r="AJ33" i="47"/>
  <c r="AG33" i="47"/>
  <c r="AF33" i="47"/>
  <c r="AC33" i="47"/>
  <c r="AB33" i="47"/>
  <c r="Y33" i="47"/>
  <c r="X33" i="47"/>
  <c r="U33" i="47"/>
  <c r="T33" i="47"/>
  <c r="P33" i="47"/>
  <c r="Q33" i="47"/>
  <c r="L33" i="47"/>
  <c r="M33" i="47"/>
  <c r="H33" i="47"/>
  <c r="I33" i="47"/>
  <c r="D33" i="47"/>
  <c r="E33" i="47"/>
  <c r="AR32" i="47"/>
  <c r="AS32" i="47"/>
  <c r="AN32" i="47"/>
  <c r="AO32" i="47"/>
  <c r="AK32" i="47"/>
  <c r="AJ32" i="47"/>
  <c r="AG32" i="47"/>
  <c r="AF32" i="47"/>
  <c r="AC32" i="47"/>
  <c r="AB32" i="47"/>
  <c r="Y32" i="47"/>
  <c r="X32" i="47"/>
  <c r="U32" i="47"/>
  <c r="T32" i="47"/>
  <c r="P32" i="47"/>
  <c r="Q32" i="47"/>
  <c r="L32" i="47"/>
  <c r="M32" i="47"/>
  <c r="H32" i="47"/>
  <c r="I32" i="47"/>
  <c r="D32" i="47"/>
  <c r="E32" i="47"/>
  <c r="AR31" i="47"/>
  <c r="AS31" i="47"/>
  <c r="AO31" i="47"/>
  <c r="AN31" i="47"/>
  <c r="AK31" i="47"/>
  <c r="AJ31" i="47"/>
  <c r="AG31" i="47"/>
  <c r="AF31" i="47"/>
  <c r="AC31" i="47"/>
  <c r="AB31" i="47"/>
  <c r="Y31" i="47"/>
  <c r="X31" i="47"/>
  <c r="U31" i="47"/>
  <c r="T31" i="47"/>
  <c r="Q31" i="47"/>
  <c r="P31" i="47"/>
  <c r="L31" i="47"/>
  <c r="M31" i="47"/>
  <c r="I31" i="47"/>
  <c r="H31" i="47"/>
  <c r="D31" i="47"/>
  <c r="E31" i="47"/>
  <c r="AR30" i="47"/>
  <c r="AS30" i="47"/>
  <c r="AO30" i="47"/>
  <c r="AN30" i="47"/>
  <c r="AK30" i="47"/>
  <c r="AJ30" i="47"/>
  <c r="AG30" i="47"/>
  <c r="AF30" i="47"/>
  <c r="AC30" i="47"/>
  <c r="AB30" i="47"/>
  <c r="Y30" i="47"/>
  <c r="X30" i="47"/>
  <c r="U30" i="47"/>
  <c r="T30" i="47"/>
  <c r="Q30" i="47"/>
  <c r="P30" i="47"/>
  <c r="M30" i="47"/>
  <c r="L30" i="47"/>
  <c r="H30" i="47"/>
  <c r="I30" i="47"/>
  <c r="D30" i="47"/>
  <c r="E30" i="47"/>
  <c r="AR29" i="47"/>
  <c r="AS29" i="47"/>
  <c r="AO29" i="47"/>
  <c r="AN29" i="47"/>
  <c r="AK29" i="47"/>
  <c r="AJ29" i="47"/>
  <c r="AG29" i="47"/>
  <c r="AF29" i="47"/>
  <c r="AC29" i="47"/>
  <c r="AB29" i="47"/>
  <c r="Y29" i="47"/>
  <c r="X29" i="47"/>
  <c r="U29" i="47"/>
  <c r="T29" i="47"/>
  <c r="Q29" i="47"/>
  <c r="P29" i="47"/>
  <c r="M29" i="47"/>
  <c r="L29" i="47"/>
  <c r="H29" i="47"/>
  <c r="I29" i="47"/>
  <c r="D29" i="47"/>
  <c r="E29" i="47"/>
  <c r="AR28" i="47"/>
  <c r="AS28" i="47"/>
  <c r="AO28" i="47"/>
  <c r="AN28" i="47"/>
  <c r="AK28" i="47"/>
  <c r="AJ28" i="47"/>
  <c r="AG28" i="47"/>
  <c r="AF28" i="47"/>
  <c r="AC28" i="47"/>
  <c r="AB28" i="47"/>
  <c r="Y28" i="47"/>
  <c r="X28" i="47"/>
  <c r="U28" i="47"/>
  <c r="T28" i="47"/>
  <c r="Q28" i="47"/>
  <c r="P28" i="47"/>
  <c r="M28" i="47"/>
  <c r="L28" i="47"/>
  <c r="H28" i="47"/>
  <c r="I28" i="47"/>
  <c r="D28" i="47"/>
  <c r="E28" i="47"/>
  <c r="AR27" i="47"/>
  <c r="AS27" i="47"/>
  <c r="AO27" i="47"/>
  <c r="AN27" i="47"/>
  <c r="AK27" i="47"/>
  <c r="AJ27" i="47"/>
  <c r="AG27" i="47"/>
  <c r="AF27" i="47"/>
  <c r="AC27" i="47"/>
  <c r="AB27" i="47"/>
  <c r="Y27" i="47"/>
  <c r="X27" i="47"/>
  <c r="U27" i="47"/>
  <c r="T27" i="47"/>
  <c r="Q27" i="47"/>
  <c r="P27" i="47"/>
  <c r="M27" i="47"/>
  <c r="L27" i="47"/>
  <c r="I27" i="47"/>
  <c r="H27" i="47"/>
  <c r="D27" i="47"/>
  <c r="E27" i="47"/>
  <c r="AR26" i="47"/>
  <c r="AS26" i="47"/>
  <c r="AN26" i="47"/>
  <c r="AO26" i="47"/>
  <c r="AK26" i="47"/>
  <c r="AJ26" i="47"/>
  <c r="AG26" i="47"/>
  <c r="AF26" i="47"/>
  <c r="AC26" i="47"/>
  <c r="AB26" i="47"/>
  <c r="Y26" i="47"/>
  <c r="X26" i="47"/>
  <c r="U26" i="47"/>
  <c r="T26" i="47"/>
  <c r="P26" i="47"/>
  <c r="Q26" i="47"/>
  <c r="L26" i="47"/>
  <c r="M26" i="47"/>
  <c r="H26" i="47"/>
  <c r="I26" i="47"/>
  <c r="D26" i="47"/>
  <c r="E26" i="47"/>
  <c r="AS25" i="47"/>
  <c r="AR25" i="47"/>
  <c r="AN25" i="47"/>
  <c r="AO25" i="47"/>
  <c r="AK25" i="47"/>
  <c r="AJ25" i="47"/>
  <c r="AG25" i="47"/>
  <c r="AF25" i="47"/>
  <c r="AC25" i="47"/>
  <c r="AB25" i="47"/>
  <c r="Y25" i="47"/>
  <c r="X25" i="47"/>
  <c r="U25" i="47"/>
  <c r="T25" i="47"/>
  <c r="Q25" i="47"/>
  <c r="P25" i="47"/>
  <c r="L25" i="47"/>
  <c r="M25" i="47"/>
  <c r="H25" i="47"/>
  <c r="I25" i="47"/>
  <c r="D25" i="47"/>
  <c r="E25" i="47"/>
  <c r="AR24" i="47"/>
  <c r="AS24" i="47"/>
  <c r="AN24" i="47"/>
  <c r="AO24" i="47"/>
  <c r="AK24" i="47"/>
  <c r="AJ24" i="47"/>
  <c r="AG24" i="47"/>
  <c r="AF24" i="47"/>
  <c r="AC24" i="47"/>
  <c r="AB24" i="47"/>
  <c r="Y24" i="47"/>
  <c r="X24" i="47"/>
  <c r="U24" i="47"/>
  <c r="T24" i="47"/>
  <c r="P24" i="47"/>
  <c r="Q24" i="47"/>
  <c r="L24" i="47"/>
  <c r="M24" i="47"/>
  <c r="H24" i="47"/>
  <c r="I24" i="47"/>
  <c r="D24" i="47"/>
  <c r="E24" i="47"/>
  <c r="AR23" i="47"/>
  <c r="AS23" i="47"/>
  <c r="AO23" i="47"/>
  <c r="AN23" i="47"/>
  <c r="AK23" i="47"/>
  <c r="AJ23" i="47"/>
  <c r="AG23" i="47"/>
  <c r="AF23" i="47"/>
  <c r="AC23" i="47"/>
  <c r="AB23" i="47"/>
  <c r="Y23" i="47"/>
  <c r="X23" i="47"/>
  <c r="U23" i="47"/>
  <c r="T23" i="47"/>
  <c r="P23" i="47"/>
  <c r="Q23" i="47"/>
  <c r="L23" i="47"/>
  <c r="M23" i="47"/>
  <c r="I23" i="47"/>
  <c r="H23" i="47"/>
  <c r="D23" i="47"/>
  <c r="E23" i="47"/>
  <c r="AR22" i="47"/>
  <c r="AS22" i="47"/>
  <c r="AN22" i="47"/>
  <c r="AO22" i="47"/>
  <c r="AK22" i="47"/>
  <c r="AJ22" i="47"/>
  <c r="AG22" i="47"/>
  <c r="AF22" i="47"/>
  <c r="AC22" i="47"/>
  <c r="AB22" i="47"/>
  <c r="Y22" i="47"/>
  <c r="X22" i="47"/>
  <c r="U22" i="47"/>
  <c r="T22" i="47"/>
  <c r="P22" i="47"/>
  <c r="Q22" i="47"/>
  <c r="M22" i="47"/>
  <c r="L22" i="47"/>
  <c r="H22" i="47"/>
  <c r="I22" i="47"/>
  <c r="D22" i="47"/>
  <c r="E22" i="47"/>
  <c r="AS21" i="47"/>
  <c r="AR21" i="47"/>
  <c r="AN21" i="47"/>
  <c r="AO21" i="47"/>
  <c r="AK21" i="47"/>
  <c r="AJ21" i="47"/>
  <c r="AG21" i="47"/>
  <c r="AF21" i="47"/>
  <c r="AC21" i="47"/>
  <c r="AB21" i="47"/>
  <c r="Y21" i="47"/>
  <c r="X21" i="47"/>
  <c r="U21" i="47"/>
  <c r="T21" i="47"/>
  <c r="P21" i="47"/>
  <c r="Q21" i="47"/>
  <c r="M21" i="47"/>
  <c r="L21" i="47"/>
  <c r="H21" i="47"/>
  <c r="I21" i="47"/>
  <c r="D21" i="47"/>
  <c r="E21" i="47"/>
  <c r="AR20" i="47"/>
  <c r="AS20" i="47"/>
  <c r="AN20" i="47"/>
  <c r="AO20" i="47"/>
  <c r="AK20" i="47"/>
  <c r="AJ20" i="47"/>
  <c r="AG20" i="47"/>
  <c r="AF20" i="47"/>
  <c r="AC20" i="47"/>
  <c r="AB20" i="47"/>
  <c r="Y20" i="47"/>
  <c r="X20" i="47"/>
  <c r="U20" i="47"/>
  <c r="T20" i="47"/>
  <c r="P20" i="47"/>
  <c r="Q20" i="47"/>
  <c r="M20" i="47"/>
  <c r="L20" i="47"/>
  <c r="H20" i="47"/>
  <c r="I20" i="47"/>
  <c r="D20" i="47"/>
  <c r="E20" i="47"/>
  <c r="AS19" i="47"/>
  <c r="AR19" i="47"/>
  <c r="AO19" i="47"/>
  <c r="AN19" i="47"/>
  <c r="AK19" i="47"/>
  <c r="AJ19" i="47"/>
  <c r="AG19" i="47"/>
  <c r="AF19" i="47"/>
  <c r="AC19" i="47"/>
  <c r="AB19" i="47"/>
  <c r="Y19" i="47"/>
  <c r="X19" i="47"/>
  <c r="U19" i="47"/>
  <c r="T19" i="47"/>
  <c r="P19" i="47"/>
  <c r="Q19" i="47"/>
  <c r="M19" i="47"/>
  <c r="L19" i="47"/>
  <c r="I19" i="47"/>
  <c r="H19" i="47"/>
  <c r="D19" i="47"/>
  <c r="E19" i="47"/>
  <c r="AS18" i="47"/>
  <c r="AR18" i="47"/>
  <c r="AO18" i="47"/>
  <c r="AN18" i="47"/>
  <c r="AK18" i="47"/>
  <c r="AJ18" i="47"/>
  <c r="AG18" i="47"/>
  <c r="AF18" i="47"/>
  <c r="AC18" i="47"/>
  <c r="AB18" i="47"/>
  <c r="Y18" i="47"/>
  <c r="X18" i="47"/>
  <c r="U18" i="47"/>
  <c r="T18" i="47"/>
  <c r="P18" i="47"/>
  <c r="Q18" i="47"/>
  <c r="L18" i="47"/>
  <c r="M18" i="47"/>
  <c r="H18" i="47"/>
  <c r="I18" i="47"/>
  <c r="D18" i="47"/>
  <c r="E18" i="47"/>
  <c r="AR17" i="47"/>
  <c r="AS17" i="47"/>
  <c r="AN17" i="47"/>
  <c r="AO17" i="47"/>
  <c r="AK17" i="47"/>
  <c r="AJ17" i="47"/>
  <c r="AG17" i="47"/>
  <c r="AF17" i="47"/>
  <c r="AC17" i="47"/>
  <c r="AB17" i="47"/>
  <c r="Y17" i="47"/>
  <c r="X17" i="47"/>
  <c r="U17" i="47"/>
  <c r="T17" i="47"/>
  <c r="P17" i="47"/>
  <c r="Q17" i="47"/>
  <c r="L17" i="47"/>
  <c r="M17" i="47"/>
  <c r="H17" i="47"/>
  <c r="I17" i="47"/>
  <c r="D17" i="47"/>
  <c r="E17" i="47"/>
  <c r="AR16" i="47"/>
  <c r="AS16" i="47"/>
  <c r="AO16" i="47"/>
  <c r="AN16" i="47"/>
  <c r="AK16" i="47"/>
  <c r="AJ16" i="47"/>
  <c r="AG16" i="47"/>
  <c r="AF16" i="47"/>
  <c r="AC16" i="47"/>
  <c r="AB16" i="47"/>
  <c r="Y16" i="47"/>
  <c r="X16" i="47"/>
  <c r="U16" i="47"/>
  <c r="T16" i="47"/>
  <c r="P16" i="47"/>
  <c r="Q16" i="47"/>
  <c r="L16" i="47"/>
  <c r="M16" i="47"/>
  <c r="H16" i="47"/>
  <c r="I16" i="47"/>
  <c r="D16" i="47"/>
  <c r="E16" i="47"/>
  <c r="AR15" i="47"/>
  <c r="AS15" i="47"/>
  <c r="AN15" i="47"/>
  <c r="AO15" i="47"/>
  <c r="AK15" i="47"/>
  <c r="AJ15" i="47"/>
  <c r="AG15" i="47"/>
  <c r="AF15" i="47"/>
  <c r="AC15" i="47"/>
  <c r="AB15" i="47"/>
  <c r="Y15" i="47"/>
  <c r="X15" i="47"/>
  <c r="U15" i="47"/>
  <c r="T15" i="47"/>
  <c r="Q15" i="47"/>
  <c r="P15" i="47"/>
  <c r="L15" i="47"/>
  <c r="M15" i="47"/>
  <c r="I15" i="47"/>
  <c r="H15" i="47"/>
  <c r="D15" i="47"/>
  <c r="E15" i="47"/>
  <c r="AS14" i="47"/>
  <c r="AR14" i="47"/>
  <c r="AN14" i="47"/>
  <c r="AO14" i="47"/>
  <c r="AK14" i="47"/>
  <c r="AJ14" i="47"/>
  <c r="AG14" i="47"/>
  <c r="AF14" i="47"/>
  <c r="AC14" i="47"/>
  <c r="AB14" i="47"/>
  <c r="Y14" i="47"/>
  <c r="X14" i="47"/>
  <c r="U14" i="47"/>
  <c r="T14" i="47"/>
  <c r="Q14" i="47"/>
  <c r="P14" i="47"/>
  <c r="M14" i="47"/>
  <c r="L14" i="47"/>
  <c r="H14" i="47"/>
  <c r="I14" i="47"/>
  <c r="D14" i="47"/>
  <c r="E14" i="47"/>
  <c r="AR13" i="47"/>
  <c r="AS13" i="47"/>
  <c r="AN13" i="47"/>
  <c r="AO13" i="47"/>
  <c r="AK13" i="47"/>
  <c r="AJ13" i="47"/>
  <c r="AG13" i="47"/>
  <c r="AF13" i="47"/>
  <c r="AC13" i="47"/>
  <c r="AB13" i="47"/>
  <c r="Y13" i="47"/>
  <c r="X13" i="47"/>
  <c r="U13" i="47"/>
  <c r="T13" i="47"/>
  <c r="Q13" i="47"/>
  <c r="P13" i="47"/>
  <c r="M13" i="47"/>
  <c r="L13" i="47"/>
  <c r="H13" i="47"/>
  <c r="I13" i="47"/>
  <c r="D13" i="47"/>
  <c r="E13" i="47"/>
  <c r="AR12" i="47"/>
  <c r="AS12" i="47"/>
  <c r="AN12" i="47"/>
  <c r="AO12" i="47"/>
  <c r="AK12" i="47"/>
  <c r="AJ12" i="47"/>
  <c r="AG12" i="47"/>
  <c r="AF12" i="47"/>
  <c r="AC12" i="47"/>
  <c r="AB12" i="47"/>
  <c r="Y12" i="47"/>
  <c r="X12" i="47"/>
  <c r="U12" i="47"/>
  <c r="T12" i="47"/>
  <c r="Q12" i="47"/>
  <c r="P12" i="47"/>
  <c r="M12" i="47"/>
  <c r="L12" i="47"/>
  <c r="H12" i="47"/>
  <c r="I12" i="47"/>
  <c r="D12" i="47"/>
  <c r="E12" i="47"/>
  <c r="AR11" i="47"/>
  <c r="AS11" i="47"/>
  <c r="AN11" i="47"/>
  <c r="AO11" i="47"/>
  <c r="AK11" i="47"/>
  <c r="AJ11" i="47"/>
  <c r="AG11" i="47"/>
  <c r="AF11" i="47"/>
  <c r="AC11" i="47"/>
  <c r="AB11" i="47"/>
  <c r="Y11" i="47"/>
  <c r="X11" i="47"/>
  <c r="U11" i="47"/>
  <c r="T11" i="47"/>
  <c r="Q11" i="47"/>
  <c r="P11" i="47"/>
  <c r="M11" i="47"/>
  <c r="L11" i="47"/>
  <c r="I11" i="47"/>
  <c r="H11" i="47"/>
  <c r="D11" i="47"/>
  <c r="E11" i="47"/>
  <c r="AR10" i="47"/>
  <c r="AS10" i="47"/>
  <c r="AN10" i="47"/>
  <c r="AO10" i="47"/>
  <c r="AK10" i="47"/>
  <c r="AJ10" i="47"/>
  <c r="AG10" i="47"/>
  <c r="AF10" i="47"/>
  <c r="AC10" i="47"/>
  <c r="AB10" i="47"/>
  <c r="Y10" i="47"/>
  <c r="X10" i="47"/>
  <c r="U10" i="47"/>
  <c r="T10" i="47"/>
  <c r="P10" i="47"/>
  <c r="Q10" i="47"/>
  <c r="L10" i="47"/>
  <c r="M10" i="47"/>
  <c r="H10" i="47"/>
  <c r="I10" i="47"/>
  <c r="D10" i="47"/>
  <c r="E10" i="47"/>
  <c r="AR9" i="47"/>
  <c r="AS9" i="47"/>
  <c r="AN9" i="47"/>
  <c r="AO9" i="47"/>
  <c r="AK9" i="47"/>
  <c r="AJ9" i="47"/>
  <c r="AG9" i="47"/>
  <c r="AF9" i="47"/>
  <c r="AC9" i="47"/>
  <c r="AB9" i="47"/>
  <c r="Y9" i="47"/>
  <c r="X9" i="47"/>
  <c r="U9" i="47"/>
  <c r="T9" i="47"/>
  <c r="Q9" i="47"/>
  <c r="P9" i="47"/>
  <c r="L9" i="47"/>
  <c r="M9" i="47"/>
  <c r="H9" i="47"/>
  <c r="I9" i="47"/>
  <c r="D9" i="47"/>
  <c r="E9" i="47"/>
  <c r="AS8" i="47"/>
  <c r="AR8" i="47"/>
  <c r="AO8" i="47"/>
  <c r="AN8" i="47"/>
  <c r="AK8" i="47"/>
  <c r="AJ8" i="47"/>
  <c r="AG8" i="47"/>
  <c r="AF8" i="47"/>
  <c r="AC8" i="47"/>
  <c r="AB8" i="47"/>
  <c r="Y8" i="47"/>
  <c r="X8" i="47"/>
  <c r="U8" i="47"/>
  <c r="T8" i="47"/>
  <c r="P8" i="47"/>
  <c r="Q8" i="47"/>
  <c r="L8" i="47"/>
  <c r="M8" i="47"/>
  <c r="H8" i="47"/>
  <c r="I8" i="47"/>
  <c r="D8" i="47"/>
  <c r="E8" i="47"/>
  <c r="AR7" i="47"/>
  <c r="AS7" i="47"/>
  <c r="AN7" i="47"/>
  <c r="AO7" i="47"/>
  <c r="AK7" i="47"/>
  <c r="AJ7" i="47"/>
  <c r="AG7" i="47"/>
  <c r="AF7" i="47"/>
  <c r="AC7" i="47"/>
  <c r="AB7" i="47"/>
  <c r="Y7" i="47"/>
  <c r="X7" i="47"/>
  <c r="U7" i="47"/>
  <c r="T7" i="47"/>
  <c r="P7" i="47"/>
  <c r="Q7" i="47"/>
  <c r="L7" i="47"/>
  <c r="M7" i="47"/>
  <c r="I7" i="47"/>
  <c r="H7" i="47"/>
  <c r="D7" i="47"/>
  <c r="E7" i="47"/>
  <c r="AS6" i="47"/>
  <c r="AR6" i="47"/>
  <c r="AN6" i="47"/>
  <c r="AO6" i="47"/>
  <c r="AK6" i="47"/>
  <c r="AJ6" i="47"/>
  <c r="AG6" i="47"/>
  <c r="AF6" i="47"/>
  <c r="AC6" i="47"/>
  <c r="AB6" i="47"/>
  <c r="Y6" i="47"/>
  <c r="X6" i="47"/>
  <c r="U6" i="47"/>
  <c r="T6" i="47"/>
  <c r="P6" i="47"/>
  <c r="Q6" i="47"/>
  <c r="M6" i="47"/>
  <c r="L6" i="47"/>
  <c r="H6" i="47"/>
  <c r="I6" i="47"/>
  <c r="D6" i="47"/>
  <c r="E6" i="47"/>
  <c r="AR5" i="47"/>
  <c r="AS5" i="47"/>
  <c r="AO5" i="47"/>
  <c r="AN5" i="47"/>
  <c r="AK5" i="47"/>
  <c r="AJ5" i="47"/>
  <c r="AG5" i="47"/>
  <c r="AF5" i="47"/>
  <c r="AC5" i="47"/>
  <c r="AB5" i="47"/>
  <c r="Y5" i="47"/>
  <c r="X5" i="47"/>
  <c r="U5" i="47"/>
  <c r="T5" i="47"/>
  <c r="P5" i="47"/>
  <c r="Q5" i="47"/>
  <c r="M5" i="47"/>
  <c r="L5" i="47"/>
  <c r="H5" i="47"/>
  <c r="I5" i="47"/>
  <c r="D5" i="47"/>
  <c r="E5" i="47"/>
  <c r="AR4" i="47"/>
  <c r="AS4" i="47"/>
  <c r="AN4" i="47"/>
  <c r="AO4" i="47"/>
  <c r="AK4" i="47"/>
  <c r="AJ4" i="47"/>
  <c r="AG4" i="47"/>
  <c r="AF4" i="47"/>
  <c r="AC4" i="47"/>
  <c r="AB4" i="47"/>
  <c r="Y4" i="47"/>
  <c r="X4" i="47"/>
  <c r="U4" i="47"/>
  <c r="T4" i="47"/>
  <c r="P4" i="47"/>
  <c r="Q4" i="47"/>
  <c r="M4" i="47"/>
  <c r="L4" i="47"/>
  <c r="H4" i="47"/>
  <c r="I4" i="47"/>
  <c r="D4" i="47"/>
  <c r="E4" i="47"/>
  <c r="AR3" i="47"/>
  <c r="AS3" i="47"/>
  <c r="AN3" i="47"/>
  <c r="AO3" i="47"/>
  <c r="AK3" i="47"/>
  <c r="AJ3" i="47"/>
  <c r="AG3" i="47"/>
  <c r="AF3" i="47"/>
  <c r="AC3" i="47"/>
  <c r="AB3" i="47"/>
  <c r="Y3" i="47"/>
  <c r="X3" i="47"/>
  <c r="U3" i="47"/>
  <c r="T3" i="47"/>
  <c r="P3" i="47"/>
  <c r="Q3" i="47"/>
  <c r="M3" i="47"/>
  <c r="L3" i="47"/>
  <c r="I3" i="47"/>
  <c r="H3" i="47"/>
  <c r="D3" i="47"/>
  <c r="E3" i="47"/>
  <c r="AS43" i="46"/>
  <c r="AR43" i="46"/>
  <c r="AN43" i="46"/>
  <c r="AO43" i="46"/>
  <c r="AK43" i="46"/>
  <c r="AJ43" i="46"/>
  <c r="AG43" i="46"/>
  <c r="AF43" i="46"/>
  <c r="AC43" i="46"/>
  <c r="AB43" i="46"/>
  <c r="Y43" i="46"/>
  <c r="X43" i="46"/>
  <c r="U43" i="46"/>
  <c r="T43" i="46"/>
  <c r="Q43" i="46"/>
  <c r="P43" i="46"/>
  <c r="L43" i="46"/>
  <c r="M43" i="46"/>
  <c r="H43" i="46"/>
  <c r="I43" i="46"/>
  <c r="D43" i="46"/>
  <c r="E43" i="46"/>
  <c r="AR42" i="46"/>
  <c r="AS42" i="46"/>
  <c r="AO42" i="46"/>
  <c r="AN42" i="46"/>
  <c r="AK42" i="46"/>
  <c r="AJ42" i="46"/>
  <c r="AG42" i="46"/>
  <c r="AF42" i="46"/>
  <c r="AC42" i="46"/>
  <c r="AB42" i="46"/>
  <c r="Y42" i="46"/>
  <c r="X42" i="46"/>
  <c r="U42" i="46"/>
  <c r="T42" i="46"/>
  <c r="P42" i="46"/>
  <c r="Q42" i="46"/>
  <c r="L42" i="46"/>
  <c r="M42" i="46"/>
  <c r="H42" i="46"/>
  <c r="I42" i="46"/>
  <c r="D42" i="46"/>
  <c r="E42" i="46"/>
  <c r="AS41" i="46"/>
  <c r="AR41" i="46"/>
  <c r="AN41" i="46"/>
  <c r="AO41" i="46"/>
  <c r="AK41" i="46"/>
  <c r="AJ41" i="46"/>
  <c r="AG41" i="46"/>
  <c r="AF41" i="46"/>
  <c r="AC41" i="46"/>
  <c r="AB41" i="46"/>
  <c r="Y41" i="46"/>
  <c r="X41" i="46"/>
  <c r="U41" i="46"/>
  <c r="T41" i="46"/>
  <c r="Q41" i="46"/>
  <c r="P41" i="46"/>
  <c r="L41" i="46"/>
  <c r="M41" i="46"/>
  <c r="H41" i="46"/>
  <c r="I41" i="46"/>
  <c r="D41" i="46"/>
  <c r="E41" i="46"/>
  <c r="AR40" i="46"/>
  <c r="AS40" i="46"/>
  <c r="AN40" i="46"/>
  <c r="AO40" i="46"/>
  <c r="AK40" i="46"/>
  <c r="AJ40" i="46"/>
  <c r="AG40" i="46"/>
  <c r="AF40" i="46"/>
  <c r="AC40" i="46"/>
  <c r="AB40" i="46"/>
  <c r="Y40" i="46"/>
  <c r="X40" i="46"/>
  <c r="U40" i="46"/>
  <c r="T40" i="46"/>
  <c r="P40" i="46"/>
  <c r="Q40" i="46"/>
  <c r="L40" i="46"/>
  <c r="M40" i="46"/>
  <c r="I40" i="46"/>
  <c r="H40" i="46"/>
  <c r="D40" i="46"/>
  <c r="E40" i="46"/>
  <c r="AS39" i="46"/>
  <c r="AR39" i="46"/>
  <c r="AO39" i="46"/>
  <c r="AN39" i="46"/>
  <c r="AK39" i="46"/>
  <c r="AJ39" i="46"/>
  <c r="AG39" i="46"/>
  <c r="AF39" i="46"/>
  <c r="AC39" i="46"/>
  <c r="AB39" i="46"/>
  <c r="Y39" i="46"/>
  <c r="X39" i="46"/>
  <c r="U39" i="46"/>
  <c r="T39" i="46"/>
  <c r="P39" i="46"/>
  <c r="Q39" i="46"/>
  <c r="L39" i="46"/>
  <c r="M39" i="46"/>
  <c r="H39" i="46"/>
  <c r="I39" i="46"/>
  <c r="D39" i="46"/>
  <c r="E39" i="46"/>
  <c r="AR38" i="46"/>
  <c r="AS38" i="46"/>
  <c r="AN38" i="46"/>
  <c r="AO38" i="46"/>
  <c r="AK38" i="46"/>
  <c r="AJ38" i="46"/>
  <c r="AG38" i="46"/>
  <c r="AF38" i="46"/>
  <c r="AC38" i="46"/>
  <c r="AB38" i="46"/>
  <c r="Y38" i="46"/>
  <c r="X38" i="46"/>
  <c r="U38" i="46"/>
  <c r="T38" i="46"/>
  <c r="Q38" i="46"/>
  <c r="P38" i="46"/>
  <c r="L38" i="46"/>
  <c r="M38" i="46"/>
  <c r="H38" i="46"/>
  <c r="I38" i="46"/>
  <c r="D38" i="46"/>
  <c r="E38" i="46"/>
  <c r="AS37" i="46"/>
  <c r="AR37" i="46"/>
  <c r="AN37" i="46"/>
  <c r="AO37" i="46"/>
  <c r="AK37" i="46"/>
  <c r="AJ37" i="46"/>
  <c r="AG37" i="46"/>
  <c r="AF37" i="46"/>
  <c r="AC37" i="46"/>
  <c r="AB37" i="46"/>
  <c r="Y37" i="46"/>
  <c r="X37" i="46"/>
  <c r="U37" i="46"/>
  <c r="T37" i="46"/>
  <c r="P37" i="46"/>
  <c r="Q37" i="46"/>
  <c r="L37" i="46"/>
  <c r="M37" i="46"/>
  <c r="H37" i="46"/>
  <c r="I37" i="46"/>
  <c r="D37" i="46"/>
  <c r="E37" i="46"/>
  <c r="AR36" i="46"/>
  <c r="AS36" i="46"/>
  <c r="AN36" i="46"/>
  <c r="AO36" i="46"/>
  <c r="AK36" i="46"/>
  <c r="AJ36" i="46"/>
  <c r="AG36" i="46"/>
  <c r="AF36" i="46"/>
  <c r="AC36" i="46"/>
  <c r="AB36" i="46"/>
  <c r="Y36" i="46"/>
  <c r="X36" i="46"/>
  <c r="U36" i="46"/>
  <c r="T36" i="46"/>
  <c r="Q36" i="46"/>
  <c r="P36" i="46"/>
  <c r="L36" i="46"/>
  <c r="M36" i="46"/>
  <c r="I36" i="46"/>
  <c r="H36" i="46"/>
  <c r="D36" i="46"/>
  <c r="E36" i="46"/>
  <c r="AS35" i="46"/>
  <c r="AR35" i="46"/>
  <c r="AN35" i="46"/>
  <c r="AO35" i="46"/>
  <c r="AK35" i="46"/>
  <c r="AJ35" i="46"/>
  <c r="AG35" i="46"/>
  <c r="AF35" i="46"/>
  <c r="AC35" i="46"/>
  <c r="AB35" i="46"/>
  <c r="Y35" i="46"/>
  <c r="X35" i="46"/>
  <c r="U35" i="46"/>
  <c r="T35" i="46"/>
  <c r="Q35" i="46"/>
  <c r="P35" i="46"/>
  <c r="M35" i="46"/>
  <c r="L35" i="46"/>
  <c r="H35" i="46"/>
  <c r="I35" i="46"/>
  <c r="D35" i="46"/>
  <c r="E35" i="46"/>
  <c r="AR34" i="46"/>
  <c r="AS34" i="46"/>
  <c r="AN34" i="46"/>
  <c r="AO34" i="46"/>
  <c r="AK34" i="46"/>
  <c r="AJ34" i="46"/>
  <c r="AG34" i="46"/>
  <c r="AF34" i="46"/>
  <c r="AC34" i="46"/>
  <c r="AB34" i="46"/>
  <c r="Y34" i="46"/>
  <c r="X34" i="46"/>
  <c r="U34" i="46"/>
  <c r="T34" i="46"/>
  <c r="Q34" i="46"/>
  <c r="P34" i="46"/>
  <c r="M34" i="46"/>
  <c r="L34" i="46"/>
  <c r="H34" i="46"/>
  <c r="I34" i="46"/>
  <c r="D34" i="46"/>
  <c r="E34" i="46"/>
  <c r="AR33" i="46"/>
  <c r="AS33" i="46"/>
  <c r="AN33" i="46"/>
  <c r="AO33" i="46"/>
  <c r="AK33" i="46"/>
  <c r="AJ33" i="46"/>
  <c r="AG33" i="46"/>
  <c r="AF33" i="46"/>
  <c r="AC33" i="46"/>
  <c r="AB33" i="46"/>
  <c r="Y33" i="46"/>
  <c r="X33" i="46"/>
  <c r="U33" i="46"/>
  <c r="T33" i="46"/>
  <c r="Q33" i="46"/>
  <c r="P33" i="46"/>
  <c r="M33" i="46"/>
  <c r="L33" i="46"/>
  <c r="H33" i="46"/>
  <c r="I33" i="46"/>
  <c r="D33" i="46"/>
  <c r="E33" i="46"/>
  <c r="AR32" i="46"/>
  <c r="AS32" i="46"/>
  <c r="AN32" i="46"/>
  <c r="AO32" i="46"/>
  <c r="AK32" i="46"/>
  <c r="AJ32" i="46"/>
  <c r="AG32" i="46"/>
  <c r="AF32" i="46"/>
  <c r="AC32" i="46"/>
  <c r="AB32" i="46"/>
  <c r="Y32" i="46"/>
  <c r="X32" i="46"/>
  <c r="U32" i="46"/>
  <c r="T32" i="46"/>
  <c r="Q32" i="46"/>
  <c r="P32" i="46"/>
  <c r="M32" i="46"/>
  <c r="L32" i="46"/>
  <c r="I32" i="46"/>
  <c r="H32" i="46"/>
  <c r="D32" i="46"/>
  <c r="E32" i="46"/>
  <c r="AR31" i="46"/>
  <c r="AS31" i="46"/>
  <c r="AO31" i="46"/>
  <c r="AN31" i="46"/>
  <c r="AK31" i="46"/>
  <c r="AJ31" i="46"/>
  <c r="AG31" i="46"/>
  <c r="AF31" i="46"/>
  <c r="AC31" i="46"/>
  <c r="AB31" i="46"/>
  <c r="Y31" i="46"/>
  <c r="X31" i="46"/>
  <c r="U31" i="46"/>
  <c r="T31" i="46"/>
  <c r="P31" i="46"/>
  <c r="Q31" i="46"/>
  <c r="L31" i="46"/>
  <c r="M31" i="46"/>
  <c r="H31" i="46"/>
  <c r="I31" i="46"/>
  <c r="D31" i="46"/>
  <c r="E31" i="46"/>
  <c r="AR30" i="46"/>
  <c r="AS30" i="46"/>
  <c r="AN30" i="46"/>
  <c r="AO30" i="46"/>
  <c r="AK30" i="46"/>
  <c r="AJ30" i="46"/>
  <c r="AG30" i="46"/>
  <c r="AF30" i="46"/>
  <c r="AC30" i="46"/>
  <c r="AB30" i="46"/>
  <c r="Y30" i="46"/>
  <c r="X30" i="46"/>
  <c r="U30" i="46"/>
  <c r="T30" i="46"/>
  <c r="Q30" i="46"/>
  <c r="P30" i="46"/>
  <c r="L30" i="46"/>
  <c r="M30" i="46"/>
  <c r="H30" i="46"/>
  <c r="I30" i="46"/>
  <c r="D30" i="46"/>
  <c r="E30" i="46"/>
  <c r="AR29" i="46"/>
  <c r="AS29" i="46"/>
  <c r="AN29" i="46"/>
  <c r="AO29" i="46"/>
  <c r="AK29" i="46"/>
  <c r="AJ29" i="46"/>
  <c r="AG29" i="46"/>
  <c r="AF29" i="46"/>
  <c r="AC29" i="46"/>
  <c r="AB29" i="46"/>
  <c r="Y29" i="46"/>
  <c r="X29" i="46"/>
  <c r="U29" i="46"/>
  <c r="T29" i="46"/>
  <c r="P29" i="46"/>
  <c r="Q29" i="46"/>
  <c r="L29" i="46"/>
  <c r="M29" i="46"/>
  <c r="H29" i="46"/>
  <c r="I29" i="46"/>
  <c r="D29" i="46"/>
  <c r="E29" i="46"/>
  <c r="AR28" i="46"/>
  <c r="AS28" i="46"/>
  <c r="AN28" i="46"/>
  <c r="AO28" i="46"/>
  <c r="AK28" i="46"/>
  <c r="AJ28" i="46"/>
  <c r="AG28" i="46"/>
  <c r="AF28" i="46"/>
  <c r="AC28" i="46"/>
  <c r="AB28" i="46"/>
  <c r="Y28" i="46"/>
  <c r="X28" i="46"/>
  <c r="U28" i="46"/>
  <c r="T28" i="46"/>
  <c r="Q28" i="46"/>
  <c r="P28" i="46"/>
  <c r="L28" i="46"/>
  <c r="M28" i="46"/>
  <c r="I28" i="46"/>
  <c r="H28" i="46"/>
  <c r="D28" i="46"/>
  <c r="E28" i="46"/>
  <c r="AR27" i="46"/>
  <c r="AS27" i="46"/>
  <c r="AN27" i="46"/>
  <c r="AO27" i="46"/>
  <c r="AK27" i="46"/>
  <c r="AJ27" i="46"/>
  <c r="AG27" i="46"/>
  <c r="AF27" i="46"/>
  <c r="AC27" i="46"/>
  <c r="AB27" i="46"/>
  <c r="Y27" i="46"/>
  <c r="X27" i="46"/>
  <c r="U27" i="46"/>
  <c r="T27" i="46"/>
  <c r="Q27" i="46"/>
  <c r="P27" i="46"/>
  <c r="L27" i="46"/>
  <c r="M27" i="46"/>
  <c r="H27" i="46"/>
  <c r="I27" i="46"/>
  <c r="D27" i="46"/>
  <c r="E27" i="46"/>
  <c r="AR26" i="46"/>
  <c r="AS26" i="46"/>
  <c r="AN26" i="46"/>
  <c r="AO26" i="46"/>
  <c r="AK26" i="46"/>
  <c r="AJ26" i="46"/>
  <c r="AG26" i="46"/>
  <c r="AF26" i="46"/>
  <c r="AC26" i="46"/>
  <c r="AB26" i="46"/>
  <c r="Y26" i="46"/>
  <c r="X26" i="46"/>
  <c r="U26" i="46"/>
  <c r="T26" i="46"/>
  <c r="P26" i="46"/>
  <c r="Q26" i="46"/>
  <c r="L26" i="46"/>
  <c r="M26" i="46"/>
  <c r="H26" i="46"/>
  <c r="I26" i="46"/>
  <c r="D26" i="46"/>
  <c r="E26" i="46"/>
  <c r="AS25" i="46"/>
  <c r="AR25" i="46"/>
  <c r="AO25" i="46"/>
  <c r="AN25" i="46"/>
  <c r="AK25" i="46"/>
  <c r="AJ25" i="46"/>
  <c r="AG25" i="46"/>
  <c r="AF25" i="46"/>
  <c r="AC25" i="46"/>
  <c r="AB25" i="46"/>
  <c r="Y25" i="46"/>
  <c r="X25" i="46"/>
  <c r="U25" i="46"/>
  <c r="T25" i="46"/>
  <c r="Q25" i="46"/>
  <c r="P25" i="46"/>
  <c r="L25" i="46"/>
  <c r="M25" i="46"/>
  <c r="H25" i="46"/>
  <c r="I25" i="46"/>
  <c r="D25" i="46"/>
  <c r="E25" i="46"/>
  <c r="AR24" i="46"/>
  <c r="AS24" i="46"/>
  <c r="AN24" i="46"/>
  <c r="AO24" i="46"/>
  <c r="AK24" i="46"/>
  <c r="AJ24" i="46"/>
  <c r="AG24" i="46"/>
  <c r="AF24" i="46"/>
  <c r="AC24" i="46"/>
  <c r="AB24" i="46"/>
  <c r="Y24" i="46"/>
  <c r="X24" i="46"/>
  <c r="U24" i="46"/>
  <c r="T24" i="46"/>
  <c r="P24" i="46"/>
  <c r="Q24" i="46"/>
  <c r="L24" i="46"/>
  <c r="M24" i="46"/>
  <c r="I24" i="46"/>
  <c r="H24" i="46"/>
  <c r="D24" i="46"/>
  <c r="E24" i="46"/>
  <c r="AR23" i="46"/>
  <c r="AS23" i="46"/>
  <c r="AN23" i="46"/>
  <c r="AO23" i="46"/>
  <c r="AK23" i="46"/>
  <c r="AJ23" i="46"/>
  <c r="AG23" i="46"/>
  <c r="AF23" i="46"/>
  <c r="AC23" i="46"/>
  <c r="AB23" i="46"/>
  <c r="Y23" i="46"/>
  <c r="X23" i="46"/>
  <c r="U23" i="46"/>
  <c r="T23" i="46"/>
  <c r="P23" i="46"/>
  <c r="Q23" i="46"/>
  <c r="L23" i="46"/>
  <c r="M23" i="46"/>
  <c r="H23" i="46"/>
  <c r="I23" i="46"/>
  <c r="D23" i="46"/>
  <c r="E23" i="46"/>
  <c r="AR22" i="46"/>
  <c r="AS22" i="46"/>
  <c r="AO22" i="46"/>
  <c r="AN22" i="46"/>
  <c r="AK22" i="46"/>
  <c r="AJ22" i="46"/>
  <c r="AG22" i="46"/>
  <c r="AF22" i="46"/>
  <c r="AC22" i="46"/>
  <c r="AB22" i="46"/>
  <c r="Y22" i="46"/>
  <c r="X22" i="46"/>
  <c r="U22" i="46"/>
  <c r="T22" i="46"/>
  <c r="Q22" i="46"/>
  <c r="P22" i="46"/>
  <c r="L22" i="46"/>
  <c r="M22" i="46"/>
  <c r="H22" i="46"/>
  <c r="I22" i="46"/>
  <c r="D22" i="46"/>
  <c r="E22" i="46"/>
  <c r="AR21" i="46"/>
  <c r="AS21" i="46"/>
  <c r="AN21" i="46"/>
  <c r="AO21" i="46"/>
  <c r="AK21" i="46"/>
  <c r="AJ21" i="46"/>
  <c r="AG21" i="46"/>
  <c r="AF21" i="46"/>
  <c r="AC21" i="46"/>
  <c r="AB21" i="46"/>
  <c r="Y21" i="46"/>
  <c r="X21" i="46"/>
  <c r="U21" i="46"/>
  <c r="T21" i="46"/>
  <c r="P21" i="46"/>
  <c r="Q21" i="46"/>
  <c r="L21" i="46"/>
  <c r="M21" i="46"/>
  <c r="H21" i="46"/>
  <c r="I21" i="46"/>
  <c r="D21" i="46"/>
  <c r="E21" i="46"/>
  <c r="AR20" i="46"/>
  <c r="AS20" i="46"/>
  <c r="AN20" i="46"/>
  <c r="AO20" i="46"/>
  <c r="AK20" i="46"/>
  <c r="AJ20" i="46"/>
  <c r="AG20" i="46"/>
  <c r="AF20" i="46"/>
  <c r="AC20" i="46"/>
  <c r="AB20" i="46"/>
  <c r="Y20" i="46"/>
  <c r="X20" i="46"/>
  <c r="U20" i="46"/>
  <c r="T20" i="46"/>
  <c r="Q20" i="46"/>
  <c r="P20" i="46"/>
  <c r="L20" i="46"/>
  <c r="M20" i="46"/>
  <c r="I20" i="46"/>
  <c r="H20" i="46"/>
  <c r="D20" i="46"/>
  <c r="E20" i="46"/>
  <c r="AR19" i="46"/>
  <c r="AS19" i="46"/>
  <c r="AN19" i="46"/>
  <c r="AO19" i="46"/>
  <c r="AK19" i="46"/>
  <c r="AJ19" i="46"/>
  <c r="AG19" i="46"/>
  <c r="AF19" i="46"/>
  <c r="AC19" i="46"/>
  <c r="AB19" i="46"/>
  <c r="Y19" i="46"/>
  <c r="X19" i="46"/>
  <c r="U19" i="46"/>
  <c r="T19" i="46"/>
  <c r="Q19" i="46"/>
  <c r="P19" i="46"/>
  <c r="M19" i="46"/>
  <c r="L19" i="46"/>
  <c r="H19" i="46"/>
  <c r="I19" i="46"/>
  <c r="D19" i="46"/>
  <c r="E19" i="46"/>
  <c r="AS18" i="46"/>
  <c r="AR18" i="46"/>
  <c r="AN18" i="46"/>
  <c r="AO18" i="46"/>
  <c r="AK18" i="46"/>
  <c r="AJ18" i="46"/>
  <c r="AG18" i="46"/>
  <c r="AF18" i="46"/>
  <c r="AC18" i="46"/>
  <c r="AB18" i="46"/>
  <c r="Y18" i="46"/>
  <c r="X18" i="46"/>
  <c r="U18" i="46"/>
  <c r="T18" i="46"/>
  <c r="Q18" i="46"/>
  <c r="P18" i="46"/>
  <c r="M18" i="46"/>
  <c r="L18" i="46"/>
  <c r="H18" i="46"/>
  <c r="I18" i="46"/>
  <c r="D18" i="46"/>
  <c r="E18" i="46"/>
  <c r="AR17" i="46"/>
  <c r="AS17" i="46"/>
  <c r="AN17" i="46"/>
  <c r="AO17" i="46"/>
  <c r="AK17" i="46"/>
  <c r="AJ17" i="46"/>
  <c r="AG17" i="46"/>
  <c r="AF17" i="46"/>
  <c r="AC17" i="46"/>
  <c r="AB17" i="46"/>
  <c r="Y17" i="46"/>
  <c r="X17" i="46"/>
  <c r="U17" i="46"/>
  <c r="T17" i="46"/>
  <c r="Q17" i="46"/>
  <c r="P17" i="46"/>
  <c r="M17" i="46"/>
  <c r="L17" i="46"/>
  <c r="H17" i="46"/>
  <c r="I17" i="46"/>
  <c r="D17" i="46"/>
  <c r="E17" i="46"/>
  <c r="AR16" i="46"/>
  <c r="AS16" i="46"/>
  <c r="AN16" i="46"/>
  <c r="AO16" i="46"/>
  <c r="AK16" i="46"/>
  <c r="AJ16" i="46"/>
  <c r="AG16" i="46"/>
  <c r="AF16" i="46"/>
  <c r="AC16" i="46"/>
  <c r="AB16" i="46"/>
  <c r="Y16" i="46"/>
  <c r="X16" i="46"/>
  <c r="U16" i="46"/>
  <c r="T16" i="46"/>
  <c r="Q16" i="46"/>
  <c r="P16" i="46"/>
  <c r="M16" i="46"/>
  <c r="L16" i="46"/>
  <c r="I16" i="46"/>
  <c r="H16" i="46"/>
  <c r="D16" i="46"/>
  <c r="E16" i="46"/>
  <c r="AR15" i="46"/>
  <c r="AS15" i="46"/>
  <c r="AN15" i="46"/>
  <c r="AO15" i="46"/>
  <c r="AK15" i="46"/>
  <c r="AJ15" i="46"/>
  <c r="AG15" i="46"/>
  <c r="AF15" i="46"/>
  <c r="AC15" i="46"/>
  <c r="AB15" i="46"/>
  <c r="Y15" i="46"/>
  <c r="X15" i="46"/>
  <c r="U15" i="46"/>
  <c r="T15" i="46"/>
  <c r="P15" i="46"/>
  <c r="Q15" i="46"/>
  <c r="L15" i="46"/>
  <c r="M15" i="46"/>
  <c r="H15" i="46"/>
  <c r="I15" i="46"/>
  <c r="D15" i="46"/>
  <c r="E15" i="46"/>
  <c r="AR14" i="46"/>
  <c r="AS14" i="46"/>
  <c r="AO14" i="46"/>
  <c r="AN14" i="46"/>
  <c r="AK14" i="46"/>
  <c r="AJ14" i="46"/>
  <c r="AG14" i="46"/>
  <c r="AF14" i="46"/>
  <c r="AC14" i="46"/>
  <c r="AB14" i="46"/>
  <c r="Y14" i="46"/>
  <c r="X14" i="46"/>
  <c r="U14" i="46"/>
  <c r="T14" i="46"/>
  <c r="Q14" i="46"/>
  <c r="P14" i="46"/>
  <c r="L14" i="46"/>
  <c r="M14" i="46"/>
  <c r="H14" i="46"/>
  <c r="I14" i="46"/>
  <c r="D14" i="46"/>
  <c r="E14" i="46"/>
  <c r="AR13" i="46"/>
  <c r="AS13" i="46"/>
  <c r="AN13" i="46"/>
  <c r="AO13" i="46"/>
  <c r="AK13" i="46"/>
  <c r="AJ13" i="46"/>
  <c r="AG13" i="46"/>
  <c r="AF13" i="46"/>
  <c r="AC13" i="46"/>
  <c r="AB13" i="46"/>
  <c r="Y13" i="46"/>
  <c r="X13" i="46"/>
  <c r="U13" i="46"/>
  <c r="T13" i="46"/>
  <c r="P13" i="46"/>
  <c r="Q13" i="46"/>
  <c r="L13" i="46"/>
  <c r="M13" i="46"/>
  <c r="H13" i="46"/>
  <c r="I13" i="46"/>
  <c r="D13" i="46"/>
  <c r="E13" i="46"/>
  <c r="AR12" i="46"/>
  <c r="AS12" i="46"/>
  <c r="AN12" i="46"/>
  <c r="AO12" i="46"/>
  <c r="AK12" i="46"/>
  <c r="AJ12" i="46"/>
  <c r="AG12" i="46"/>
  <c r="AF12" i="46"/>
  <c r="AC12" i="46"/>
  <c r="AB12" i="46"/>
  <c r="Y12" i="46"/>
  <c r="X12" i="46"/>
  <c r="U12" i="46"/>
  <c r="T12" i="46"/>
  <c r="Q12" i="46"/>
  <c r="P12" i="46"/>
  <c r="L12" i="46"/>
  <c r="M12" i="46"/>
  <c r="I12" i="46"/>
  <c r="H12" i="46"/>
  <c r="D12" i="46"/>
  <c r="E12" i="46"/>
  <c r="AR11" i="46"/>
  <c r="AS11" i="46"/>
  <c r="AN11" i="46"/>
  <c r="AO11" i="46"/>
  <c r="AK11" i="46"/>
  <c r="AJ11" i="46"/>
  <c r="AG11" i="46"/>
  <c r="AF11" i="46"/>
  <c r="AC11" i="46"/>
  <c r="AB11" i="46"/>
  <c r="Y11" i="46"/>
  <c r="X11" i="46"/>
  <c r="U11" i="46"/>
  <c r="T11" i="46"/>
  <c r="Q11" i="46"/>
  <c r="P11" i="46"/>
  <c r="L11" i="46"/>
  <c r="M11" i="46"/>
  <c r="H11" i="46"/>
  <c r="I11" i="46"/>
  <c r="D11" i="46"/>
  <c r="E11" i="46"/>
  <c r="AS10" i="46"/>
  <c r="AR10" i="46"/>
  <c r="AO10" i="46"/>
  <c r="AN10" i="46"/>
  <c r="AK10" i="46"/>
  <c r="AJ10" i="46"/>
  <c r="AG10" i="46"/>
  <c r="AF10" i="46"/>
  <c r="AC10" i="46"/>
  <c r="AB10" i="46"/>
  <c r="Y10" i="46"/>
  <c r="X10" i="46"/>
  <c r="U10" i="46"/>
  <c r="T10" i="46"/>
  <c r="P10" i="46"/>
  <c r="Q10" i="46"/>
  <c r="L10" i="46"/>
  <c r="M10" i="46"/>
  <c r="H10" i="46"/>
  <c r="I10" i="46"/>
  <c r="D10" i="46"/>
  <c r="E10" i="46"/>
  <c r="AR9" i="46"/>
  <c r="AS9" i="46"/>
  <c r="AN9" i="46"/>
  <c r="AO9" i="46"/>
  <c r="AK9" i="46"/>
  <c r="AJ9" i="46"/>
  <c r="AG9" i="46"/>
  <c r="AF9" i="46"/>
  <c r="AC9" i="46"/>
  <c r="AB9" i="46"/>
  <c r="Y9" i="46"/>
  <c r="X9" i="46"/>
  <c r="U9" i="46"/>
  <c r="T9" i="46"/>
  <c r="Q9" i="46"/>
  <c r="P9" i="46"/>
  <c r="L9" i="46"/>
  <c r="M9" i="46"/>
  <c r="H9" i="46"/>
  <c r="I9" i="46"/>
  <c r="D9" i="46"/>
  <c r="E9" i="46"/>
  <c r="AS8" i="46"/>
  <c r="AR8" i="46"/>
  <c r="AN8" i="46"/>
  <c r="AO8" i="46"/>
  <c r="AK8" i="46"/>
  <c r="AJ8" i="46"/>
  <c r="AG8" i="46"/>
  <c r="AF8" i="46"/>
  <c r="AC8" i="46"/>
  <c r="AB8" i="46"/>
  <c r="Y8" i="46"/>
  <c r="X8" i="46"/>
  <c r="U8" i="46"/>
  <c r="T8" i="46"/>
  <c r="P8" i="46"/>
  <c r="Q8" i="46"/>
  <c r="L8" i="46"/>
  <c r="M8" i="46"/>
  <c r="I8" i="46"/>
  <c r="H8" i="46"/>
  <c r="D8" i="46"/>
  <c r="E8" i="46"/>
  <c r="AR7" i="46"/>
  <c r="AS7" i="46"/>
  <c r="AO7" i="46"/>
  <c r="AN7" i="46"/>
  <c r="AK7" i="46"/>
  <c r="AJ7" i="46"/>
  <c r="AG7" i="46"/>
  <c r="AF7" i="46"/>
  <c r="AC7" i="46"/>
  <c r="AB7" i="46"/>
  <c r="Y7" i="46"/>
  <c r="X7" i="46"/>
  <c r="U7" i="46"/>
  <c r="T7" i="46"/>
  <c r="P7" i="46"/>
  <c r="Q7" i="46"/>
  <c r="L7" i="46"/>
  <c r="M7" i="46"/>
  <c r="H7" i="46"/>
  <c r="I7" i="46"/>
  <c r="D7" i="46"/>
  <c r="E7" i="46"/>
  <c r="AS6" i="46"/>
  <c r="AR6" i="46"/>
  <c r="AN6" i="46"/>
  <c r="AO6" i="46"/>
  <c r="AK6" i="46"/>
  <c r="AJ6" i="46"/>
  <c r="AG6" i="46"/>
  <c r="AF6" i="46"/>
  <c r="AC6" i="46"/>
  <c r="AB6" i="46"/>
  <c r="Y6" i="46"/>
  <c r="X6" i="46"/>
  <c r="U6" i="46"/>
  <c r="T6" i="46"/>
  <c r="Q6" i="46"/>
  <c r="P6" i="46"/>
  <c r="L6" i="46"/>
  <c r="M6" i="46"/>
  <c r="H6" i="46"/>
  <c r="I6" i="46"/>
  <c r="D6" i="46"/>
  <c r="E6" i="46"/>
  <c r="AR5" i="46"/>
  <c r="AS5" i="46"/>
  <c r="AN5" i="46"/>
  <c r="AO5" i="46"/>
  <c r="AK5" i="46"/>
  <c r="AJ5" i="46"/>
  <c r="AG5" i="46"/>
  <c r="AF5" i="46"/>
  <c r="AC5" i="46"/>
  <c r="AB5" i="46"/>
  <c r="Y5" i="46"/>
  <c r="X5" i="46"/>
  <c r="U5" i="46"/>
  <c r="T5" i="46"/>
  <c r="P5" i="46"/>
  <c r="Q5" i="46"/>
  <c r="L5" i="46"/>
  <c r="M5" i="46"/>
  <c r="H5" i="46"/>
  <c r="I5" i="46"/>
  <c r="D5" i="46"/>
  <c r="E5" i="46"/>
  <c r="AR4" i="46"/>
  <c r="AS4" i="46"/>
  <c r="AN4" i="46"/>
  <c r="AO4" i="46"/>
  <c r="AK4" i="46"/>
  <c r="AJ4" i="46"/>
  <c r="AG4" i="46"/>
  <c r="AF4" i="46"/>
  <c r="AC4" i="46"/>
  <c r="AB4" i="46"/>
  <c r="Y4" i="46"/>
  <c r="X4" i="46"/>
  <c r="U4" i="46"/>
  <c r="T4" i="46"/>
  <c r="Q4" i="46"/>
  <c r="P4" i="46"/>
  <c r="L4" i="46"/>
  <c r="M4" i="46"/>
  <c r="I4" i="46"/>
  <c r="H4" i="46"/>
  <c r="D4" i="46"/>
  <c r="E4" i="46"/>
  <c r="AR3" i="46"/>
  <c r="AS3" i="46"/>
  <c r="AN3" i="46"/>
  <c r="AO3" i="46"/>
  <c r="AK3" i="46"/>
  <c r="AJ3" i="46"/>
  <c r="AG3" i="46"/>
  <c r="AF3" i="46"/>
  <c r="AC3" i="46"/>
  <c r="AB3" i="46"/>
  <c r="Y3" i="46"/>
  <c r="X3" i="46"/>
  <c r="U3" i="46"/>
  <c r="T3" i="46"/>
  <c r="Q3" i="46"/>
  <c r="P3" i="46"/>
  <c r="M3" i="46"/>
  <c r="L3" i="46"/>
  <c r="H3" i="46"/>
  <c r="I3" i="46"/>
  <c r="D3" i="46"/>
  <c r="E3" i="46"/>
  <c r="AR43" i="45"/>
  <c r="AS43" i="45"/>
  <c r="AN43" i="45"/>
  <c r="AO43" i="45"/>
  <c r="AK43" i="45"/>
  <c r="AJ43" i="45"/>
  <c r="AG43" i="45"/>
  <c r="AF43" i="45"/>
  <c r="AC43" i="45"/>
  <c r="AB43" i="45"/>
  <c r="Y43" i="45"/>
  <c r="X43" i="45"/>
  <c r="U43" i="45"/>
  <c r="T43" i="45"/>
  <c r="P43" i="45"/>
  <c r="Q43" i="45"/>
  <c r="L43" i="45"/>
  <c r="M43" i="45"/>
  <c r="H43" i="45"/>
  <c r="I43" i="45"/>
  <c r="D43" i="45"/>
  <c r="E43" i="45"/>
  <c r="AR42" i="45"/>
  <c r="AS42" i="45"/>
  <c r="AO42" i="45"/>
  <c r="AN42" i="45"/>
  <c r="AK42" i="45"/>
  <c r="AJ42" i="45"/>
  <c r="AG42" i="45"/>
  <c r="AF42" i="45"/>
  <c r="AC42" i="45"/>
  <c r="AB42" i="45"/>
  <c r="Y42" i="45"/>
  <c r="X42" i="45"/>
  <c r="U42" i="45"/>
  <c r="T42" i="45"/>
  <c r="P42" i="45"/>
  <c r="Q42" i="45"/>
  <c r="L42" i="45"/>
  <c r="M42" i="45"/>
  <c r="I42" i="45"/>
  <c r="H42" i="45"/>
  <c r="E42" i="45"/>
  <c r="D42" i="45"/>
  <c r="AR41" i="45"/>
  <c r="AS41" i="45"/>
  <c r="AO41" i="45"/>
  <c r="AN41" i="45"/>
  <c r="AK41" i="45"/>
  <c r="AJ41" i="45"/>
  <c r="AG41" i="45"/>
  <c r="AF41" i="45"/>
  <c r="AC41" i="45"/>
  <c r="AB41" i="45"/>
  <c r="Y41" i="45"/>
  <c r="X41" i="45"/>
  <c r="U41" i="45"/>
  <c r="T41" i="45"/>
  <c r="P41" i="45"/>
  <c r="Q41" i="45"/>
  <c r="L41" i="45"/>
  <c r="M41" i="45"/>
  <c r="H41" i="45"/>
  <c r="I41" i="45"/>
  <c r="D41" i="45"/>
  <c r="E41" i="45"/>
  <c r="AS40" i="45"/>
  <c r="AR40" i="45"/>
  <c r="AN40" i="45"/>
  <c r="AO40" i="45"/>
  <c r="AK40" i="45"/>
  <c r="AJ40" i="45"/>
  <c r="AG40" i="45"/>
  <c r="AF40" i="45"/>
  <c r="AC40" i="45"/>
  <c r="AB40" i="45"/>
  <c r="Y40" i="45"/>
  <c r="X40" i="45"/>
  <c r="U40" i="45"/>
  <c r="T40" i="45"/>
  <c r="P40" i="45"/>
  <c r="Q40" i="45"/>
  <c r="L40" i="45"/>
  <c r="M40" i="45"/>
  <c r="H40" i="45"/>
  <c r="I40" i="45"/>
  <c r="E40" i="45"/>
  <c r="D40" i="45"/>
  <c r="AR39" i="45"/>
  <c r="AS39" i="45"/>
  <c r="AN39" i="45"/>
  <c r="AO39" i="45"/>
  <c r="AK39" i="45"/>
  <c r="AJ39" i="45"/>
  <c r="AG39" i="45"/>
  <c r="AF39" i="45"/>
  <c r="AC39" i="45"/>
  <c r="AB39" i="45"/>
  <c r="Y39" i="45"/>
  <c r="X39" i="45"/>
  <c r="U39" i="45"/>
  <c r="T39" i="45"/>
  <c r="P39" i="45"/>
  <c r="Q39" i="45"/>
  <c r="M39" i="45"/>
  <c r="L39" i="45"/>
  <c r="H39" i="45"/>
  <c r="I39" i="45"/>
  <c r="D39" i="45"/>
  <c r="E39" i="45"/>
  <c r="AS38" i="45"/>
  <c r="AR38" i="45"/>
  <c r="AO38" i="45"/>
  <c r="AN38" i="45"/>
  <c r="AK38" i="45"/>
  <c r="AJ38" i="45"/>
  <c r="AG38" i="45"/>
  <c r="AF38" i="45"/>
  <c r="AC38" i="45"/>
  <c r="AB38" i="45"/>
  <c r="Y38" i="45"/>
  <c r="X38" i="45"/>
  <c r="U38" i="45"/>
  <c r="T38" i="45"/>
  <c r="P38" i="45"/>
  <c r="Q38" i="45"/>
  <c r="M38" i="45"/>
  <c r="L38" i="45"/>
  <c r="H38" i="45"/>
  <c r="I38" i="45"/>
  <c r="E38" i="45"/>
  <c r="D38" i="45"/>
  <c r="AS37" i="45"/>
  <c r="AR37" i="45"/>
  <c r="AO37" i="45"/>
  <c r="AN37" i="45"/>
  <c r="AK37" i="45"/>
  <c r="AJ37" i="45"/>
  <c r="AG37" i="45"/>
  <c r="AF37" i="45"/>
  <c r="AC37" i="45"/>
  <c r="AB37" i="45"/>
  <c r="Y37" i="45"/>
  <c r="X37" i="45"/>
  <c r="U37" i="45"/>
  <c r="T37" i="45"/>
  <c r="P37" i="45"/>
  <c r="Q37" i="45"/>
  <c r="L37" i="45"/>
  <c r="M37" i="45"/>
  <c r="I37" i="45"/>
  <c r="H37" i="45"/>
  <c r="D37" i="45"/>
  <c r="E37" i="45"/>
  <c r="AR36" i="45"/>
  <c r="AS36" i="45"/>
  <c r="AN36" i="45"/>
  <c r="AO36" i="45"/>
  <c r="AK36" i="45"/>
  <c r="AJ36" i="45"/>
  <c r="AG36" i="45"/>
  <c r="AF36" i="45"/>
  <c r="AC36" i="45"/>
  <c r="AB36" i="45"/>
  <c r="Y36" i="45"/>
  <c r="X36" i="45"/>
  <c r="U36" i="45"/>
  <c r="T36" i="45"/>
  <c r="P36" i="45"/>
  <c r="Q36" i="45"/>
  <c r="L36" i="45"/>
  <c r="M36" i="45"/>
  <c r="H36" i="45"/>
  <c r="I36" i="45"/>
  <c r="E36" i="45"/>
  <c r="D36" i="45"/>
  <c r="AR35" i="45"/>
  <c r="AS35" i="45"/>
  <c r="AN35" i="45"/>
  <c r="AO35" i="45"/>
  <c r="AK35" i="45"/>
  <c r="AJ35" i="45"/>
  <c r="AG35" i="45"/>
  <c r="AF35" i="45"/>
  <c r="AC35" i="45"/>
  <c r="AB35" i="45"/>
  <c r="Y35" i="45"/>
  <c r="X35" i="45"/>
  <c r="U35" i="45"/>
  <c r="T35" i="45"/>
  <c r="P35" i="45"/>
  <c r="Q35" i="45"/>
  <c r="L35" i="45"/>
  <c r="M35" i="45"/>
  <c r="H35" i="45"/>
  <c r="I35" i="45"/>
  <c r="D35" i="45"/>
  <c r="E35" i="45"/>
  <c r="AR34" i="45"/>
  <c r="AS34" i="45"/>
  <c r="AO34" i="45"/>
  <c r="AN34" i="45"/>
  <c r="AK34" i="45"/>
  <c r="AJ34" i="45"/>
  <c r="AG34" i="45"/>
  <c r="AF34" i="45"/>
  <c r="AC34" i="45"/>
  <c r="AB34" i="45"/>
  <c r="Y34" i="45"/>
  <c r="X34" i="45"/>
  <c r="U34" i="45"/>
  <c r="T34" i="45"/>
  <c r="P34" i="45"/>
  <c r="Q34" i="45"/>
  <c r="L34" i="45"/>
  <c r="M34" i="45"/>
  <c r="I34" i="45"/>
  <c r="H34" i="45"/>
  <c r="E34" i="45"/>
  <c r="D34" i="45"/>
  <c r="AR33" i="45"/>
  <c r="AS33" i="45"/>
  <c r="AO33" i="45"/>
  <c r="AN33" i="45"/>
  <c r="AK33" i="45"/>
  <c r="AJ33" i="45"/>
  <c r="AG33" i="45"/>
  <c r="AF33" i="45"/>
  <c r="AC33" i="45"/>
  <c r="AB33" i="45"/>
  <c r="Y33" i="45"/>
  <c r="X33" i="45"/>
  <c r="U33" i="45"/>
  <c r="T33" i="45"/>
  <c r="P33" i="45"/>
  <c r="Q33" i="45"/>
  <c r="L33" i="45"/>
  <c r="M33" i="45"/>
  <c r="H33" i="45"/>
  <c r="I33" i="45"/>
  <c r="D33" i="45"/>
  <c r="E33" i="45"/>
  <c r="AS32" i="45"/>
  <c r="AR32" i="45"/>
  <c r="AN32" i="45"/>
  <c r="AO32" i="45"/>
  <c r="AK32" i="45"/>
  <c r="AJ32" i="45"/>
  <c r="AG32" i="45"/>
  <c r="AF32" i="45"/>
  <c r="AC32" i="45"/>
  <c r="AB32" i="45"/>
  <c r="Y32" i="45"/>
  <c r="X32" i="45"/>
  <c r="U32" i="45"/>
  <c r="T32" i="45"/>
  <c r="P32" i="45"/>
  <c r="Q32" i="45"/>
  <c r="L32" i="45"/>
  <c r="M32" i="45"/>
  <c r="H32" i="45"/>
  <c r="I32" i="45"/>
  <c r="E32" i="45"/>
  <c r="D32" i="45"/>
  <c r="AR31" i="45"/>
  <c r="AS31" i="45"/>
  <c r="AN31" i="45"/>
  <c r="AO31" i="45"/>
  <c r="AK31" i="45"/>
  <c r="AJ31" i="45"/>
  <c r="AG31" i="45"/>
  <c r="AF31" i="45"/>
  <c r="AC31" i="45"/>
  <c r="AB31" i="45"/>
  <c r="Y31" i="45"/>
  <c r="X31" i="45"/>
  <c r="U31" i="45"/>
  <c r="T31" i="45"/>
  <c r="P31" i="45"/>
  <c r="Q31" i="45"/>
  <c r="L31" i="45"/>
  <c r="M31" i="45"/>
  <c r="H31" i="45"/>
  <c r="I31" i="45"/>
  <c r="D31" i="45"/>
  <c r="E31" i="45"/>
  <c r="AR30" i="45"/>
  <c r="AS30" i="45"/>
  <c r="AN30" i="45"/>
  <c r="AO30" i="45"/>
  <c r="AK30" i="45"/>
  <c r="AJ30" i="45"/>
  <c r="AG30" i="45"/>
  <c r="AF30" i="45"/>
  <c r="AC30" i="45"/>
  <c r="AB30" i="45"/>
  <c r="Y30" i="45"/>
  <c r="X30" i="45"/>
  <c r="U30" i="45"/>
  <c r="T30" i="45"/>
  <c r="P30" i="45"/>
  <c r="Q30" i="45"/>
  <c r="L30" i="45"/>
  <c r="M30" i="45"/>
  <c r="H30" i="45"/>
  <c r="I30" i="45"/>
  <c r="E30" i="45"/>
  <c r="D30" i="45"/>
  <c r="AR29" i="45"/>
  <c r="AS29" i="45"/>
  <c r="AN29" i="45"/>
  <c r="AO29" i="45"/>
  <c r="AK29" i="45"/>
  <c r="AJ29" i="45"/>
  <c r="AG29" i="45"/>
  <c r="AF29" i="45"/>
  <c r="AC29" i="45"/>
  <c r="AB29" i="45"/>
  <c r="Y29" i="45"/>
  <c r="X29" i="45"/>
  <c r="U29" i="45"/>
  <c r="T29" i="45"/>
  <c r="P29" i="45"/>
  <c r="Q29" i="45"/>
  <c r="L29" i="45"/>
  <c r="M29" i="45"/>
  <c r="I29" i="45"/>
  <c r="H29" i="45"/>
  <c r="D29" i="45"/>
  <c r="E29" i="45"/>
  <c r="AR28" i="45"/>
  <c r="AS28" i="45"/>
  <c r="AN28" i="45"/>
  <c r="AO28" i="45"/>
  <c r="AK28" i="45"/>
  <c r="AJ28" i="45"/>
  <c r="AG28" i="45"/>
  <c r="AF28" i="45"/>
  <c r="AC28" i="45"/>
  <c r="AB28" i="45"/>
  <c r="Y28" i="45"/>
  <c r="X28" i="45"/>
  <c r="U28" i="45"/>
  <c r="T28" i="45"/>
  <c r="P28" i="45"/>
  <c r="Q28" i="45"/>
  <c r="M28" i="45"/>
  <c r="L28" i="45"/>
  <c r="H28" i="45"/>
  <c r="I28" i="45"/>
  <c r="E28" i="45"/>
  <c r="D28" i="45"/>
  <c r="AR27" i="45"/>
  <c r="AS27" i="45"/>
  <c r="AN27" i="45"/>
  <c r="AO27" i="45"/>
  <c r="AK27" i="45"/>
  <c r="AJ27" i="45"/>
  <c r="AG27" i="45"/>
  <c r="AF27" i="45"/>
  <c r="AC27" i="45"/>
  <c r="AB27" i="45"/>
  <c r="Y27" i="45"/>
  <c r="X27" i="45"/>
  <c r="U27" i="45"/>
  <c r="T27" i="45"/>
  <c r="P27" i="45"/>
  <c r="Q27" i="45"/>
  <c r="L27" i="45"/>
  <c r="M27" i="45"/>
  <c r="H27" i="45"/>
  <c r="I27" i="45"/>
  <c r="D27" i="45"/>
  <c r="E27" i="45"/>
  <c r="AR26" i="45"/>
  <c r="AS26" i="45"/>
  <c r="AN26" i="45"/>
  <c r="AO26" i="45"/>
  <c r="AK26" i="45"/>
  <c r="AJ26" i="45"/>
  <c r="AG26" i="45"/>
  <c r="AF26" i="45"/>
  <c r="AC26" i="45"/>
  <c r="AB26" i="45"/>
  <c r="Y26" i="45"/>
  <c r="X26" i="45"/>
  <c r="U26" i="45"/>
  <c r="T26" i="45"/>
  <c r="P26" i="45"/>
  <c r="Q26" i="45"/>
  <c r="L26" i="45"/>
  <c r="M26" i="45"/>
  <c r="I26" i="45"/>
  <c r="H26" i="45"/>
  <c r="E26" i="45"/>
  <c r="D26" i="45"/>
  <c r="AR25" i="45"/>
  <c r="AS25" i="45"/>
  <c r="AN25" i="45"/>
  <c r="AO25" i="45"/>
  <c r="AK25" i="45"/>
  <c r="AJ25" i="45"/>
  <c r="AG25" i="45"/>
  <c r="AF25" i="45"/>
  <c r="AC25" i="45"/>
  <c r="AB25" i="45"/>
  <c r="Y25" i="45"/>
  <c r="X25" i="45"/>
  <c r="U25" i="45"/>
  <c r="T25" i="45"/>
  <c r="P25" i="45"/>
  <c r="Q25" i="45"/>
  <c r="L25" i="45"/>
  <c r="M25" i="45"/>
  <c r="H25" i="45"/>
  <c r="I25" i="45"/>
  <c r="D25" i="45"/>
  <c r="E25" i="45"/>
  <c r="AR24" i="45"/>
  <c r="AS24" i="45"/>
  <c r="AN24" i="45"/>
  <c r="AO24" i="45"/>
  <c r="AK24" i="45"/>
  <c r="AJ24" i="45"/>
  <c r="AG24" i="45"/>
  <c r="AF24" i="45"/>
  <c r="AC24" i="45"/>
  <c r="AB24" i="45"/>
  <c r="Y24" i="45"/>
  <c r="X24" i="45"/>
  <c r="U24" i="45"/>
  <c r="T24" i="45"/>
  <c r="P24" i="45"/>
  <c r="Q24" i="45"/>
  <c r="L24" i="45"/>
  <c r="M24" i="45"/>
  <c r="H24" i="45"/>
  <c r="I24" i="45"/>
  <c r="E24" i="45"/>
  <c r="D24" i="45"/>
  <c r="AR23" i="45"/>
  <c r="AS23" i="45"/>
  <c r="AO23" i="45"/>
  <c r="AN23" i="45"/>
  <c r="AK23" i="45"/>
  <c r="AJ23" i="45"/>
  <c r="AG23" i="45"/>
  <c r="AF23" i="45"/>
  <c r="AC23" i="45"/>
  <c r="AB23" i="45"/>
  <c r="Y23" i="45"/>
  <c r="X23" i="45"/>
  <c r="U23" i="45"/>
  <c r="T23" i="45"/>
  <c r="P23" i="45"/>
  <c r="Q23" i="45"/>
  <c r="M23" i="45"/>
  <c r="L23" i="45"/>
  <c r="H23" i="45"/>
  <c r="I23" i="45"/>
  <c r="D23" i="45"/>
  <c r="E23" i="45"/>
  <c r="AS22" i="45"/>
  <c r="AR22" i="45"/>
  <c r="AN22" i="45"/>
  <c r="AO22" i="45"/>
  <c r="AK22" i="45"/>
  <c r="AJ22" i="45"/>
  <c r="AG22" i="45"/>
  <c r="AF22" i="45"/>
  <c r="AC22" i="45"/>
  <c r="AB22" i="45"/>
  <c r="Y22" i="45"/>
  <c r="X22" i="45"/>
  <c r="U22" i="45"/>
  <c r="T22" i="45"/>
  <c r="P22" i="45"/>
  <c r="Q22" i="45"/>
  <c r="M22" i="45"/>
  <c r="L22" i="45"/>
  <c r="H22" i="45"/>
  <c r="I22" i="45"/>
  <c r="E22" i="45"/>
  <c r="D22" i="45"/>
  <c r="AR21" i="45"/>
  <c r="AS21" i="45"/>
  <c r="AN21" i="45"/>
  <c r="AO21" i="45"/>
  <c r="AK21" i="45"/>
  <c r="AJ21" i="45"/>
  <c r="AG21" i="45"/>
  <c r="AF21" i="45"/>
  <c r="AC21" i="45"/>
  <c r="AB21" i="45"/>
  <c r="Y21" i="45"/>
  <c r="X21" i="45"/>
  <c r="U21" i="45"/>
  <c r="T21" i="45"/>
  <c r="P21" i="45"/>
  <c r="Q21" i="45"/>
  <c r="L21" i="45"/>
  <c r="M21" i="45"/>
  <c r="I21" i="45"/>
  <c r="H21" i="45"/>
  <c r="D21" i="45"/>
  <c r="E21" i="45"/>
  <c r="AR20" i="45"/>
  <c r="AS20" i="45"/>
  <c r="AN20" i="45"/>
  <c r="AO20" i="45"/>
  <c r="AK20" i="45"/>
  <c r="AJ20" i="45"/>
  <c r="AG20" i="45"/>
  <c r="AF20" i="45"/>
  <c r="AC20" i="45"/>
  <c r="AB20" i="45"/>
  <c r="Y20" i="45"/>
  <c r="X20" i="45"/>
  <c r="U20" i="45"/>
  <c r="T20" i="45"/>
  <c r="P20" i="45"/>
  <c r="Q20" i="45"/>
  <c r="L20" i="45"/>
  <c r="M20" i="45"/>
  <c r="H20" i="45"/>
  <c r="I20" i="45"/>
  <c r="E20" i="45"/>
  <c r="D20" i="45"/>
  <c r="AR19" i="45"/>
  <c r="AS19" i="45"/>
  <c r="AN19" i="45"/>
  <c r="AO19" i="45"/>
  <c r="AK19" i="45"/>
  <c r="AJ19" i="45"/>
  <c r="AG19" i="45"/>
  <c r="AF19" i="45"/>
  <c r="AC19" i="45"/>
  <c r="AB19" i="45"/>
  <c r="Y19" i="45"/>
  <c r="X19" i="45"/>
  <c r="U19" i="45"/>
  <c r="T19" i="45"/>
  <c r="P19" i="45"/>
  <c r="Q19" i="45"/>
  <c r="L19" i="45"/>
  <c r="M19" i="45"/>
  <c r="H19" i="45"/>
  <c r="I19" i="45"/>
  <c r="D19" i="45"/>
  <c r="E19" i="45"/>
  <c r="AS18" i="45"/>
  <c r="AR18" i="45"/>
  <c r="AN18" i="45"/>
  <c r="AO18" i="45"/>
  <c r="AK18" i="45"/>
  <c r="AJ18" i="45"/>
  <c r="AG18" i="45"/>
  <c r="AF18" i="45"/>
  <c r="AC18" i="45"/>
  <c r="AB18" i="45"/>
  <c r="Y18" i="45"/>
  <c r="X18" i="45"/>
  <c r="U18" i="45"/>
  <c r="T18" i="45"/>
  <c r="P18" i="45"/>
  <c r="Q18" i="45"/>
  <c r="L18" i="45"/>
  <c r="M18" i="45"/>
  <c r="I18" i="45"/>
  <c r="H18" i="45"/>
  <c r="E18" i="45"/>
  <c r="D18" i="45"/>
  <c r="AR17" i="45"/>
  <c r="AS17" i="45"/>
  <c r="AN17" i="45"/>
  <c r="AO17" i="45"/>
  <c r="AK17" i="45"/>
  <c r="AJ17" i="45"/>
  <c r="AG17" i="45"/>
  <c r="AF17" i="45"/>
  <c r="AC17" i="45"/>
  <c r="AB17" i="45"/>
  <c r="Y17" i="45"/>
  <c r="X17" i="45"/>
  <c r="U17" i="45"/>
  <c r="T17" i="45"/>
  <c r="P17" i="45"/>
  <c r="Q17" i="45"/>
  <c r="L17" i="45"/>
  <c r="M17" i="45"/>
  <c r="H17" i="45"/>
  <c r="I17" i="45"/>
  <c r="D17" i="45"/>
  <c r="E17" i="45"/>
  <c r="AS16" i="45"/>
  <c r="AR16" i="45"/>
  <c r="AN16" i="45"/>
  <c r="AO16" i="45"/>
  <c r="AK16" i="45"/>
  <c r="AJ16" i="45"/>
  <c r="AG16" i="45"/>
  <c r="AF16" i="45"/>
  <c r="AC16" i="45"/>
  <c r="AB16" i="45"/>
  <c r="Y16" i="45"/>
  <c r="X16" i="45"/>
  <c r="U16" i="45"/>
  <c r="T16" i="45"/>
  <c r="P16" i="45"/>
  <c r="Q16" i="45"/>
  <c r="L16" i="45"/>
  <c r="M16" i="45"/>
  <c r="H16" i="45"/>
  <c r="I16" i="45"/>
  <c r="E16" i="45"/>
  <c r="D16" i="45"/>
  <c r="AR15" i="45"/>
  <c r="AS15" i="45"/>
  <c r="AO15" i="45"/>
  <c r="AN15" i="45"/>
  <c r="AK15" i="45"/>
  <c r="AJ15" i="45"/>
  <c r="AG15" i="45"/>
  <c r="AF15" i="45"/>
  <c r="AC15" i="45"/>
  <c r="AB15" i="45"/>
  <c r="Y15" i="45"/>
  <c r="X15" i="45"/>
  <c r="U15" i="45"/>
  <c r="T15" i="45"/>
  <c r="P15" i="45"/>
  <c r="Q15" i="45"/>
  <c r="L15" i="45"/>
  <c r="M15" i="45"/>
  <c r="H15" i="45"/>
  <c r="I15" i="45"/>
  <c r="D15" i="45"/>
  <c r="E15" i="45"/>
  <c r="AS14" i="45"/>
  <c r="AR14" i="45"/>
  <c r="AN14" i="45"/>
  <c r="AO14" i="45"/>
  <c r="AK14" i="45"/>
  <c r="AJ14" i="45"/>
  <c r="AG14" i="45"/>
  <c r="AF14" i="45"/>
  <c r="AC14" i="45"/>
  <c r="AB14" i="45"/>
  <c r="Y14" i="45"/>
  <c r="X14" i="45"/>
  <c r="U14" i="45"/>
  <c r="T14" i="45"/>
  <c r="Q14" i="45"/>
  <c r="P14" i="45"/>
  <c r="L14" i="45"/>
  <c r="M14" i="45"/>
  <c r="H14" i="45"/>
  <c r="I14" i="45"/>
  <c r="E14" i="45"/>
  <c r="D14" i="45"/>
  <c r="AR13" i="45"/>
  <c r="AS13" i="45"/>
  <c r="AN13" i="45"/>
  <c r="AO13" i="45"/>
  <c r="AK13" i="45"/>
  <c r="AJ13" i="45"/>
  <c r="AG13" i="45"/>
  <c r="AF13" i="45"/>
  <c r="AC13" i="45"/>
  <c r="AB13" i="45"/>
  <c r="Y13" i="45"/>
  <c r="X13" i="45"/>
  <c r="U13" i="45"/>
  <c r="T13" i="45"/>
  <c r="Q13" i="45"/>
  <c r="P13" i="45"/>
  <c r="L13" i="45"/>
  <c r="M13" i="45"/>
  <c r="I13" i="45"/>
  <c r="H13" i="45"/>
  <c r="D13" i="45"/>
  <c r="E13" i="45"/>
  <c r="AR12" i="45"/>
  <c r="AS12" i="45"/>
  <c r="AN12" i="45"/>
  <c r="AO12" i="45"/>
  <c r="AK12" i="45"/>
  <c r="AJ12" i="45"/>
  <c r="AG12" i="45"/>
  <c r="AF12" i="45"/>
  <c r="AC12" i="45"/>
  <c r="AB12" i="45"/>
  <c r="Y12" i="45"/>
  <c r="X12" i="45"/>
  <c r="U12" i="45"/>
  <c r="T12" i="45"/>
  <c r="Q12" i="45"/>
  <c r="P12" i="45"/>
  <c r="M12" i="45"/>
  <c r="L12" i="45"/>
  <c r="H12" i="45"/>
  <c r="I12" i="45"/>
  <c r="E12" i="45"/>
  <c r="D12" i="45"/>
  <c r="AR11" i="45"/>
  <c r="AS11" i="45"/>
  <c r="AN11" i="45"/>
  <c r="AO11" i="45"/>
  <c r="AK11" i="45"/>
  <c r="AJ11" i="45"/>
  <c r="AG11" i="45"/>
  <c r="AF11" i="45"/>
  <c r="AC11" i="45"/>
  <c r="AB11" i="45"/>
  <c r="Y11" i="45"/>
  <c r="X11" i="45"/>
  <c r="U11" i="45"/>
  <c r="T11" i="45"/>
  <c r="P11" i="45"/>
  <c r="Q11" i="45"/>
  <c r="L11" i="45"/>
  <c r="M11" i="45"/>
  <c r="H11" i="45"/>
  <c r="I11" i="45"/>
  <c r="D11" i="45"/>
  <c r="E11" i="45"/>
  <c r="AR10" i="45"/>
  <c r="AS10" i="45"/>
  <c r="AN10" i="45"/>
  <c r="AO10" i="45"/>
  <c r="AK10" i="45"/>
  <c r="AJ10" i="45"/>
  <c r="AG10" i="45"/>
  <c r="AF10" i="45"/>
  <c r="AC10" i="45"/>
  <c r="AB10" i="45"/>
  <c r="Y10" i="45"/>
  <c r="X10" i="45"/>
  <c r="U10" i="45"/>
  <c r="T10" i="45"/>
  <c r="Q10" i="45"/>
  <c r="P10" i="45"/>
  <c r="L10" i="45"/>
  <c r="M10" i="45"/>
  <c r="I10" i="45"/>
  <c r="H10" i="45"/>
  <c r="E10" i="45"/>
  <c r="D10" i="45"/>
  <c r="AR9" i="45"/>
  <c r="AS9" i="45"/>
  <c r="AN9" i="45"/>
  <c r="AO9" i="45"/>
  <c r="AK9" i="45"/>
  <c r="AJ9" i="45"/>
  <c r="AG9" i="45"/>
  <c r="AF9" i="45"/>
  <c r="AC9" i="45"/>
  <c r="AB9" i="45"/>
  <c r="Y9" i="45"/>
  <c r="X9" i="45"/>
  <c r="U9" i="45"/>
  <c r="T9" i="45"/>
  <c r="P9" i="45"/>
  <c r="Q9" i="45"/>
  <c r="L9" i="45"/>
  <c r="M9" i="45"/>
  <c r="H9" i="45"/>
  <c r="I9" i="45"/>
  <c r="D9" i="45"/>
  <c r="E9" i="45"/>
  <c r="AS8" i="45"/>
  <c r="AR8" i="45"/>
  <c r="AO8" i="45"/>
  <c r="AN8" i="45"/>
  <c r="AK8" i="45"/>
  <c r="AJ8" i="45"/>
  <c r="AG8" i="45"/>
  <c r="AF8" i="45"/>
  <c r="AC8" i="45"/>
  <c r="AB8" i="45"/>
  <c r="Y8" i="45"/>
  <c r="X8" i="45"/>
  <c r="U8" i="45"/>
  <c r="T8" i="45"/>
  <c r="Q8" i="45"/>
  <c r="P8" i="45"/>
  <c r="L8" i="45"/>
  <c r="M8" i="45"/>
  <c r="H8" i="45"/>
  <c r="I8" i="45"/>
  <c r="E8" i="45"/>
  <c r="D8" i="45"/>
  <c r="AS7" i="45"/>
  <c r="AR7" i="45"/>
  <c r="AO7" i="45"/>
  <c r="AN7" i="45"/>
  <c r="AK7" i="45"/>
  <c r="AJ7" i="45"/>
  <c r="AG7" i="45"/>
  <c r="AF7" i="45"/>
  <c r="AC7" i="45"/>
  <c r="AB7" i="45"/>
  <c r="Y7" i="45"/>
  <c r="X7" i="45"/>
  <c r="U7" i="45"/>
  <c r="T7" i="45"/>
  <c r="Q7" i="45"/>
  <c r="P7" i="45"/>
  <c r="M7" i="45"/>
  <c r="L7" i="45"/>
  <c r="H7" i="45"/>
  <c r="I7" i="45"/>
  <c r="D7" i="45"/>
  <c r="E7" i="45"/>
  <c r="AS6" i="45"/>
  <c r="AR6" i="45"/>
  <c r="AO6" i="45"/>
  <c r="AN6" i="45"/>
  <c r="AK6" i="45"/>
  <c r="AJ6" i="45"/>
  <c r="AG6" i="45"/>
  <c r="AF6" i="45"/>
  <c r="AC6" i="45"/>
  <c r="AB6" i="45"/>
  <c r="Y6" i="45"/>
  <c r="X6" i="45"/>
  <c r="U6" i="45"/>
  <c r="T6" i="45"/>
  <c r="Q6" i="45"/>
  <c r="P6" i="45"/>
  <c r="M6" i="45"/>
  <c r="L6" i="45"/>
  <c r="H6" i="45"/>
  <c r="I6" i="45"/>
  <c r="E6" i="45"/>
  <c r="D6" i="45"/>
  <c r="AR5" i="45"/>
  <c r="AS5" i="45"/>
  <c r="AN5" i="45"/>
  <c r="AO5" i="45"/>
  <c r="AK5" i="45"/>
  <c r="AJ5" i="45"/>
  <c r="AG5" i="45"/>
  <c r="AF5" i="45"/>
  <c r="AC5" i="45"/>
  <c r="AB5" i="45"/>
  <c r="Y5" i="45"/>
  <c r="X5" i="45"/>
  <c r="U5" i="45"/>
  <c r="T5" i="45"/>
  <c r="P5" i="45"/>
  <c r="Q5" i="45"/>
  <c r="L5" i="45"/>
  <c r="M5" i="45"/>
  <c r="I5" i="45"/>
  <c r="H5" i="45"/>
  <c r="D5" i="45"/>
  <c r="E5" i="45"/>
  <c r="AR4" i="45"/>
  <c r="AS4" i="45"/>
  <c r="AO4" i="45"/>
  <c r="AN4" i="45"/>
  <c r="AK4" i="45"/>
  <c r="AJ4" i="45"/>
  <c r="AG4" i="45"/>
  <c r="AF4" i="45"/>
  <c r="AC4" i="45"/>
  <c r="AB4" i="45"/>
  <c r="Y4" i="45"/>
  <c r="X4" i="45"/>
  <c r="U4" i="45"/>
  <c r="T4" i="45"/>
  <c r="P4" i="45"/>
  <c r="Q4" i="45"/>
  <c r="L4" i="45"/>
  <c r="M4" i="45"/>
  <c r="H4" i="45"/>
  <c r="I4" i="45"/>
  <c r="E4" i="45"/>
  <c r="D4" i="45"/>
  <c r="AR3" i="45"/>
  <c r="AS3" i="45"/>
  <c r="AN3" i="45"/>
  <c r="AO3" i="45"/>
  <c r="AK3" i="45"/>
  <c r="AJ3" i="45"/>
  <c r="AG3" i="45"/>
  <c r="AF3" i="45"/>
  <c r="AC3" i="45"/>
  <c r="AB3" i="45"/>
  <c r="Y3" i="45"/>
  <c r="X3" i="45"/>
  <c r="U3" i="45"/>
  <c r="T3" i="45"/>
  <c r="P3" i="45"/>
  <c r="Q3" i="45"/>
  <c r="L3" i="45"/>
  <c r="M3" i="45"/>
  <c r="H3" i="45"/>
  <c r="I3" i="45"/>
  <c r="D3" i="45"/>
  <c r="E3" i="45"/>
  <c r="AR43" i="44"/>
  <c r="AS43" i="44"/>
  <c r="AN43" i="44"/>
  <c r="AO43" i="44"/>
  <c r="AK43" i="44"/>
  <c r="AJ43" i="44"/>
  <c r="AG43" i="44"/>
  <c r="AF43" i="44"/>
  <c r="AC43" i="44"/>
  <c r="AB43" i="44"/>
  <c r="Y43" i="44"/>
  <c r="X43" i="44"/>
  <c r="U43" i="44"/>
  <c r="T43" i="44"/>
  <c r="P43" i="44"/>
  <c r="Q43" i="44"/>
  <c r="L43" i="44"/>
  <c r="M43" i="44"/>
  <c r="H43" i="44"/>
  <c r="I43" i="44"/>
  <c r="D43" i="44"/>
  <c r="E43" i="44"/>
  <c r="AR42" i="44"/>
  <c r="AS42" i="44"/>
  <c r="AN42" i="44"/>
  <c r="AO42" i="44"/>
  <c r="AK42" i="44"/>
  <c r="AJ42" i="44"/>
  <c r="AG42" i="44"/>
  <c r="AF42" i="44"/>
  <c r="AC42" i="44"/>
  <c r="AB42" i="44"/>
  <c r="Y42" i="44"/>
  <c r="X42" i="44"/>
  <c r="U42" i="44"/>
  <c r="T42" i="44"/>
  <c r="P42" i="44"/>
  <c r="Q42" i="44"/>
  <c r="L42" i="44"/>
  <c r="M42" i="44"/>
  <c r="I42" i="44"/>
  <c r="H42" i="44"/>
  <c r="D42" i="44"/>
  <c r="E42" i="44"/>
  <c r="AS41" i="44"/>
  <c r="AR41" i="44"/>
  <c r="AO41" i="44"/>
  <c r="AN41" i="44"/>
  <c r="AK41" i="44"/>
  <c r="AJ41" i="44"/>
  <c r="AG41" i="44"/>
  <c r="AF41" i="44"/>
  <c r="AC41" i="44"/>
  <c r="AB41" i="44"/>
  <c r="Y41" i="44"/>
  <c r="X41" i="44"/>
  <c r="U41" i="44"/>
  <c r="T41" i="44"/>
  <c r="P41" i="44"/>
  <c r="Q41" i="44"/>
  <c r="L41" i="44"/>
  <c r="M41" i="44"/>
  <c r="H41" i="44"/>
  <c r="I41" i="44"/>
  <c r="E41" i="44"/>
  <c r="D41" i="44"/>
  <c r="AR40" i="44"/>
  <c r="AS40" i="44"/>
  <c r="AN40" i="44"/>
  <c r="AO40" i="44"/>
  <c r="AK40" i="44"/>
  <c r="AJ40" i="44"/>
  <c r="AG40" i="44"/>
  <c r="AF40" i="44"/>
  <c r="AC40" i="44"/>
  <c r="AB40" i="44"/>
  <c r="Y40" i="44"/>
  <c r="X40" i="44"/>
  <c r="U40" i="44"/>
  <c r="T40" i="44"/>
  <c r="P40" i="44"/>
  <c r="Q40" i="44"/>
  <c r="M40" i="44"/>
  <c r="L40" i="44"/>
  <c r="H40" i="44"/>
  <c r="I40" i="44"/>
  <c r="D40" i="44"/>
  <c r="E40" i="44"/>
  <c r="AR39" i="44"/>
  <c r="AS39" i="44"/>
  <c r="AN39" i="44"/>
  <c r="AO39" i="44"/>
  <c r="AK39" i="44"/>
  <c r="AJ39" i="44"/>
  <c r="AG39" i="44"/>
  <c r="AF39" i="44"/>
  <c r="AC39" i="44"/>
  <c r="AB39" i="44"/>
  <c r="Y39" i="44"/>
  <c r="X39" i="44"/>
  <c r="U39" i="44"/>
  <c r="T39" i="44"/>
  <c r="P39" i="44"/>
  <c r="Q39" i="44"/>
  <c r="M39" i="44"/>
  <c r="L39" i="44"/>
  <c r="I39" i="44"/>
  <c r="H39" i="44"/>
  <c r="E39" i="44"/>
  <c r="D39" i="44"/>
  <c r="AR38" i="44"/>
  <c r="AS38" i="44"/>
  <c r="AN38" i="44"/>
  <c r="AO38" i="44"/>
  <c r="AK38" i="44"/>
  <c r="AJ38" i="44"/>
  <c r="AG38" i="44"/>
  <c r="AF38" i="44"/>
  <c r="AC38" i="44"/>
  <c r="AB38" i="44"/>
  <c r="Y38" i="44"/>
  <c r="X38" i="44"/>
  <c r="U38" i="44"/>
  <c r="T38" i="44"/>
  <c r="Q38" i="44"/>
  <c r="P38" i="44"/>
  <c r="L38" i="44"/>
  <c r="M38" i="44"/>
  <c r="H38" i="44"/>
  <c r="I38" i="44"/>
  <c r="D38" i="44"/>
  <c r="E38" i="44"/>
  <c r="AR37" i="44"/>
  <c r="AS37" i="44"/>
  <c r="AN37" i="44"/>
  <c r="AO37" i="44"/>
  <c r="AK37" i="44"/>
  <c r="AJ37" i="44"/>
  <c r="AG37" i="44"/>
  <c r="AF37" i="44"/>
  <c r="AC37" i="44"/>
  <c r="AB37" i="44"/>
  <c r="Y37" i="44"/>
  <c r="X37" i="44"/>
  <c r="U37" i="44"/>
  <c r="T37" i="44"/>
  <c r="P37" i="44"/>
  <c r="Q37" i="44"/>
  <c r="L37" i="44"/>
  <c r="M37" i="44"/>
  <c r="H37" i="44"/>
  <c r="I37" i="44"/>
  <c r="E37" i="44"/>
  <c r="D37" i="44"/>
  <c r="AR36" i="44"/>
  <c r="AS36" i="44"/>
  <c r="AN36" i="44"/>
  <c r="AO36" i="44"/>
  <c r="AK36" i="44"/>
  <c r="AJ36" i="44"/>
  <c r="AG36" i="44"/>
  <c r="AF36" i="44"/>
  <c r="AC36" i="44"/>
  <c r="AB36" i="44"/>
  <c r="Y36" i="44"/>
  <c r="X36" i="44"/>
  <c r="U36" i="44"/>
  <c r="T36" i="44"/>
  <c r="P36" i="44"/>
  <c r="Q36" i="44"/>
  <c r="L36" i="44"/>
  <c r="M36" i="44"/>
  <c r="H36" i="44"/>
  <c r="I36" i="44"/>
  <c r="D36" i="44"/>
  <c r="E36" i="44"/>
  <c r="AR35" i="44"/>
  <c r="AS35" i="44"/>
  <c r="AN35" i="44"/>
  <c r="AO35" i="44"/>
  <c r="AK35" i="44"/>
  <c r="AJ35" i="44"/>
  <c r="AG35" i="44"/>
  <c r="AF35" i="44"/>
  <c r="AC35" i="44"/>
  <c r="AB35" i="44"/>
  <c r="Y35" i="44"/>
  <c r="X35" i="44"/>
  <c r="U35" i="44"/>
  <c r="T35" i="44"/>
  <c r="P35" i="44"/>
  <c r="Q35" i="44"/>
  <c r="L35" i="44"/>
  <c r="M35" i="44"/>
  <c r="H35" i="44"/>
  <c r="I35" i="44"/>
  <c r="E35" i="44"/>
  <c r="D35" i="44"/>
  <c r="AS34" i="44"/>
  <c r="AR34" i="44"/>
  <c r="AN34" i="44"/>
  <c r="AO34" i="44"/>
  <c r="AK34" i="44"/>
  <c r="AJ34" i="44"/>
  <c r="AG34" i="44"/>
  <c r="AF34" i="44"/>
  <c r="AC34" i="44"/>
  <c r="AB34" i="44"/>
  <c r="Y34" i="44"/>
  <c r="X34" i="44"/>
  <c r="U34" i="44"/>
  <c r="T34" i="44"/>
  <c r="P34" i="44"/>
  <c r="Q34" i="44"/>
  <c r="M34" i="44"/>
  <c r="L34" i="44"/>
  <c r="I34" i="44"/>
  <c r="H34" i="44"/>
  <c r="D34" i="44"/>
  <c r="E34" i="44"/>
  <c r="AR33" i="44"/>
  <c r="AS33" i="44"/>
  <c r="AN33" i="44"/>
  <c r="AO33" i="44"/>
  <c r="AK33" i="44"/>
  <c r="AJ33" i="44"/>
  <c r="AG33" i="44"/>
  <c r="AF33" i="44"/>
  <c r="AC33" i="44"/>
  <c r="AB33" i="44"/>
  <c r="Y33" i="44"/>
  <c r="X33" i="44"/>
  <c r="U33" i="44"/>
  <c r="T33" i="44"/>
  <c r="P33" i="44"/>
  <c r="Q33" i="44"/>
  <c r="M33" i="44"/>
  <c r="L33" i="44"/>
  <c r="H33" i="44"/>
  <c r="I33" i="44"/>
  <c r="E33" i="44"/>
  <c r="D33" i="44"/>
  <c r="AR32" i="44"/>
  <c r="AS32" i="44"/>
  <c r="AN32" i="44"/>
  <c r="AO32" i="44"/>
  <c r="AK32" i="44"/>
  <c r="AJ32" i="44"/>
  <c r="AG32" i="44"/>
  <c r="AF32" i="44"/>
  <c r="AC32" i="44"/>
  <c r="AB32" i="44"/>
  <c r="Y32" i="44"/>
  <c r="X32" i="44"/>
  <c r="U32" i="44"/>
  <c r="T32" i="44"/>
  <c r="Q32" i="44"/>
  <c r="P32" i="44"/>
  <c r="L32" i="44"/>
  <c r="M32" i="44"/>
  <c r="H32" i="44"/>
  <c r="I32" i="44"/>
  <c r="D32" i="44"/>
  <c r="E32" i="44"/>
  <c r="AS31" i="44"/>
  <c r="AR31" i="44"/>
  <c r="AN31" i="44"/>
  <c r="AO31" i="44"/>
  <c r="AK31" i="44"/>
  <c r="AJ31" i="44"/>
  <c r="AG31" i="44"/>
  <c r="AF31" i="44"/>
  <c r="AC31" i="44"/>
  <c r="AB31" i="44"/>
  <c r="Y31" i="44"/>
  <c r="X31" i="44"/>
  <c r="U31" i="44"/>
  <c r="T31" i="44"/>
  <c r="P31" i="44"/>
  <c r="Q31" i="44"/>
  <c r="L31" i="44"/>
  <c r="M31" i="44"/>
  <c r="I31" i="44"/>
  <c r="H31" i="44"/>
  <c r="E31" i="44"/>
  <c r="D31" i="44"/>
  <c r="AR30" i="44"/>
  <c r="AS30" i="44"/>
  <c r="AN30" i="44"/>
  <c r="AO30" i="44"/>
  <c r="AK30" i="44"/>
  <c r="AJ30" i="44"/>
  <c r="AG30" i="44"/>
  <c r="AF30" i="44"/>
  <c r="AC30" i="44"/>
  <c r="AB30" i="44"/>
  <c r="Y30" i="44"/>
  <c r="X30" i="44"/>
  <c r="U30" i="44"/>
  <c r="T30" i="44"/>
  <c r="Q30" i="44"/>
  <c r="P30" i="44"/>
  <c r="M30" i="44"/>
  <c r="L30" i="44"/>
  <c r="H30" i="44"/>
  <c r="I30" i="44"/>
  <c r="D30" i="44"/>
  <c r="E30" i="44"/>
  <c r="AR29" i="44"/>
  <c r="AS29" i="44"/>
  <c r="AN29" i="44"/>
  <c r="AO29" i="44"/>
  <c r="AK29" i="44"/>
  <c r="AJ29" i="44"/>
  <c r="AG29" i="44"/>
  <c r="AF29" i="44"/>
  <c r="AC29" i="44"/>
  <c r="AB29" i="44"/>
  <c r="Y29" i="44"/>
  <c r="X29" i="44"/>
  <c r="U29" i="44"/>
  <c r="T29" i="44"/>
  <c r="Q29" i="44"/>
  <c r="P29" i="44"/>
  <c r="M29" i="44"/>
  <c r="L29" i="44"/>
  <c r="H29" i="44"/>
  <c r="I29" i="44"/>
  <c r="E29" i="44"/>
  <c r="D29" i="44"/>
  <c r="AR28" i="44"/>
  <c r="AS28" i="44"/>
  <c r="AN28" i="44"/>
  <c r="AO28" i="44"/>
  <c r="AK28" i="44"/>
  <c r="AJ28" i="44"/>
  <c r="AG28" i="44"/>
  <c r="AF28" i="44"/>
  <c r="AC28" i="44"/>
  <c r="AB28" i="44"/>
  <c r="Y28" i="44"/>
  <c r="X28" i="44"/>
  <c r="U28" i="44"/>
  <c r="T28" i="44"/>
  <c r="P28" i="44"/>
  <c r="Q28" i="44"/>
  <c r="M28" i="44"/>
  <c r="L28" i="44"/>
  <c r="H28" i="44"/>
  <c r="I28" i="44"/>
  <c r="D28" i="44"/>
  <c r="E28" i="44"/>
  <c r="AS27" i="44"/>
  <c r="AR27" i="44"/>
  <c r="AN27" i="44"/>
  <c r="AO27" i="44"/>
  <c r="AK27" i="44"/>
  <c r="AJ27" i="44"/>
  <c r="AG27" i="44"/>
  <c r="AF27" i="44"/>
  <c r="AC27" i="44"/>
  <c r="AB27" i="44"/>
  <c r="Y27" i="44"/>
  <c r="X27" i="44"/>
  <c r="U27" i="44"/>
  <c r="T27" i="44"/>
  <c r="P27" i="44"/>
  <c r="Q27" i="44"/>
  <c r="M27" i="44"/>
  <c r="L27" i="44"/>
  <c r="H27" i="44"/>
  <c r="I27" i="44"/>
  <c r="E27" i="44"/>
  <c r="D27" i="44"/>
  <c r="AR26" i="44"/>
  <c r="AS26" i="44"/>
  <c r="AN26" i="44"/>
  <c r="AO26" i="44"/>
  <c r="AK26" i="44"/>
  <c r="AJ26" i="44"/>
  <c r="AG26" i="44"/>
  <c r="AF26" i="44"/>
  <c r="AC26" i="44"/>
  <c r="AB26" i="44"/>
  <c r="Y26" i="44"/>
  <c r="X26" i="44"/>
  <c r="U26" i="44"/>
  <c r="T26" i="44"/>
  <c r="P26" i="44"/>
  <c r="Q26" i="44"/>
  <c r="L26" i="44"/>
  <c r="M26" i="44"/>
  <c r="I26" i="44"/>
  <c r="H26" i="44"/>
  <c r="D26" i="44"/>
  <c r="E26" i="44"/>
  <c r="AR25" i="44"/>
  <c r="AS25" i="44"/>
  <c r="AO25" i="44"/>
  <c r="AN25" i="44"/>
  <c r="AK25" i="44"/>
  <c r="AJ25" i="44"/>
  <c r="AG25" i="44"/>
  <c r="AF25" i="44"/>
  <c r="AC25" i="44"/>
  <c r="AB25" i="44"/>
  <c r="Y25" i="44"/>
  <c r="X25" i="44"/>
  <c r="U25" i="44"/>
  <c r="T25" i="44"/>
  <c r="P25" i="44"/>
  <c r="Q25" i="44"/>
  <c r="L25" i="44"/>
  <c r="M25" i="44"/>
  <c r="H25" i="44"/>
  <c r="I25" i="44"/>
  <c r="E25" i="44"/>
  <c r="D25" i="44"/>
  <c r="AS24" i="44"/>
  <c r="AR24" i="44"/>
  <c r="AN24" i="44"/>
  <c r="AO24" i="44"/>
  <c r="AK24" i="44"/>
  <c r="AJ24" i="44"/>
  <c r="AG24" i="44"/>
  <c r="AF24" i="44"/>
  <c r="AC24" i="44"/>
  <c r="AB24" i="44"/>
  <c r="Y24" i="44"/>
  <c r="X24" i="44"/>
  <c r="U24" i="44"/>
  <c r="T24" i="44"/>
  <c r="P24" i="44"/>
  <c r="Q24" i="44"/>
  <c r="M24" i="44"/>
  <c r="L24" i="44"/>
  <c r="H24" i="44"/>
  <c r="I24" i="44"/>
  <c r="D24" i="44"/>
  <c r="E24" i="44"/>
  <c r="AR23" i="44"/>
  <c r="AS23" i="44"/>
  <c r="AN23" i="44"/>
  <c r="AO23" i="44"/>
  <c r="AK23" i="44"/>
  <c r="AJ23" i="44"/>
  <c r="AG23" i="44"/>
  <c r="AF23" i="44"/>
  <c r="AC23" i="44"/>
  <c r="AB23" i="44"/>
  <c r="Y23" i="44"/>
  <c r="X23" i="44"/>
  <c r="U23" i="44"/>
  <c r="T23" i="44"/>
  <c r="P23" i="44"/>
  <c r="Q23" i="44"/>
  <c r="M23" i="44"/>
  <c r="L23" i="44"/>
  <c r="I23" i="44"/>
  <c r="H23" i="44"/>
  <c r="E23" i="44"/>
  <c r="D23" i="44"/>
  <c r="AR22" i="44"/>
  <c r="AS22" i="44"/>
  <c r="AN22" i="44"/>
  <c r="AO22" i="44"/>
  <c r="AK22" i="44"/>
  <c r="AJ22" i="44"/>
  <c r="AG22" i="44"/>
  <c r="AF22" i="44"/>
  <c r="AC22" i="44"/>
  <c r="AB22" i="44"/>
  <c r="Y22" i="44"/>
  <c r="X22" i="44"/>
  <c r="U22" i="44"/>
  <c r="T22" i="44"/>
  <c r="Q22" i="44"/>
  <c r="P22" i="44"/>
  <c r="L22" i="44"/>
  <c r="M22" i="44"/>
  <c r="H22" i="44"/>
  <c r="I22" i="44"/>
  <c r="D22" i="44"/>
  <c r="E22" i="44"/>
  <c r="AS21" i="44"/>
  <c r="AR21" i="44"/>
  <c r="AN21" i="44"/>
  <c r="AO21" i="44"/>
  <c r="AK21" i="44"/>
  <c r="AJ21" i="44"/>
  <c r="AG21" i="44"/>
  <c r="AF21" i="44"/>
  <c r="AC21" i="44"/>
  <c r="AB21" i="44"/>
  <c r="Y21" i="44"/>
  <c r="X21" i="44"/>
  <c r="U21" i="44"/>
  <c r="T21" i="44"/>
  <c r="P21" i="44"/>
  <c r="Q21" i="44"/>
  <c r="L21" i="44"/>
  <c r="M21" i="44"/>
  <c r="H21" i="44"/>
  <c r="I21" i="44"/>
  <c r="E21" i="44"/>
  <c r="D21" i="44"/>
  <c r="AR20" i="44"/>
  <c r="AS20" i="44"/>
  <c r="AN20" i="44"/>
  <c r="AO20" i="44"/>
  <c r="AK20" i="44"/>
  <c r="AJ20" i="44"/>
  <c r="AG20" i="44"/>
  <c r="AF20" i="44"/>
  <c r="AC20" i="44"/>
  <c r="AB20" i="44"/>
  <c r="Y20" i="44"/>
  <c r="X20" i="44"/>
  <c r="U20" i="44"/>
  <c r="T20" i="44"/>
  <c r="P20" i="44"/>
  <c r="Q20" i="44"/>
  <c r="L20" i="44"/>
  <c r="M20" i="44"/>
  <c r="H20" i="44"/>
  <c r="I20" i="44"/>
  <c r="D20" i="44"/>
  <c r="E20" i="44"/>
  <c r="AR19" i="44"/>
  <c r="AS19" i="44"/>
  <c r="AN19" i="44"/>
  <c r="AO19" i="44"/>
  <c r="AK19" i="44"/>
  <c r="AJ19" i="44"/>
  <c r="AG19" i="44"/>
  <c r="AF19" i="44"/>
  <c r="AC19" i="44"/>
  <c r="AB19" i="44"/>
  <c r="Y19" i="44"/>
  <c r="X19" i="44"/>
  <c r="U19" i="44"/>
  <c r="T19" i="44"/>
  <c r="P19" i="44"/>
  <c r="Q19" i="44"/>
  <c r="L19" i="44"/>
  <c r="M19" i="44"/>
  <c r="H19" i="44"/>
  <c r="I19" i="44"/>
  <c r="E19" i="44"/>
  <c r="D19" i="44"/>
  <c r="AR18" i="44"/>
  <c r="AS18" i="44"/>
  <c r="AN18" i="44"/>
  <c r="AO18" i="44"/>
  <c r="AK18" i="44"/>
  <c r="AJ18" i="44"/>
  <c r="AG18" i="44"/>
  <c r="AF18" i="44"/>
  <c r="AC18" i="44"/>
  <c r="AB18" i="44"/>
  <c r="Y18" i="44"/>
  <c r="X18" i="44"/>
  <c r="U18" i="44"/>
  <c r="T18" i="44"/>
  <c r="P18" i="44"/>
  <c r="Q18" i="44"/>
  <c r="M18" i="44"/>
  <c r="L18" i="44"/>
  <c r="I18" i="44"/>
  <c r="H18" i="44"/>
  <c r="D18" i="44"/>
  <c r="E18" i="44"/>
  <c r="AS17" i="44"/>
  <c r="AR17" i="44"/>
  <c r="AN17" i="44"/>
  <c r="AO17" i="44"/>
  <c r="AK17" i="44"/>
  <c r="AJ17" i="44"/>
  <c r="AG17" i="44"/>
  <c r="AF17" i="44"/>
  <c r="AC17" i="44"/>
  <c r="AB17" i="44"/>
  <c r="Y17" i="44"/>
  <c r="X17" i="44"/>
  <c r="U17" i="44"/>
  <c r="T17" i="44"/>
  <c r="P17" i="44"/>
  <c r="Q17" i="44"/>
  <c r="M17" i="44"/>
  <c r="L17" i="44"/>
  <c r="H17" i="44"/>
  <c r="I17" i="44"/>
  <c r="E17" i="44"/>
  <c r="D17" i="44"/>
  <c r="AR16" i="44"/>
  <c r="AS16" i="44"/>
  <c r="AN16" i="44"/>
  <c r="AO16" i="44"/>
  <c r="AK16" i="44"/>
  <c r="AJ16" i="44"/>
  <c r="AG16" i="44"/>
  <c r="AF16" i="44"/>
  <c r="AC16" i="44"/>
  <c r="AB16" i="44"/>
  <c r="Y16" i="44"/>
  <c r="X16" i="44"/>
  <c r="U16" i="44"/>
  <c r="T16" i="44"/>
  <c r="Q16" i="44"/>
  <c r="P16" i="44"/>
  <c r="L16" i="44"/>
  <c r="M16" i="44"/>
  <c r="H16" i="44"/>
  <c r="I16" i="44"/>
  <c r="D16" i="44"/>
  <c r="E16" i="44"/>
  <c r="AR15" i="44"/>
  <c r="AS15" i="44"/>
  <c r="AN15" i="44"/>
  <c r="AO15" i="44"/>
  <c r="AK15" i="44"/>
  <c r="AJ15" i="44"/>
  <c r="AG15" i="44"/>
  <c r="AF15" i="44"/>
  <c r="AC15" i="44"/>
  <c r="AB15" i="44"/>
  <c r="Y15" i="44"/>
  <c r="X15" i="44"/>
  <c r="U15" i="44"/>
  <c r="T15" i="44"/>
  <c r="P15" i="44"/>
  <c r="Q15" i="44"/>
  <c r="L15" i="44"/>
  <c r="M15" i="44"/>
  <c r="I15" i="44"/>
  <c r="H15" i="44"/>
  <c r="E15" i="44"/>
  <c r="D15" i="44"/>
  <c r="AS14" i="44"/>
  <c r="AR14" i="44"/>
  <c r="AN14" i="44"/>
  <c r="AO14" i="44"/>
  <c r="AK14" i="44"/>
  <c r="AJ14" i="44"/>
  <c r="AG14" i="44"/>
  <c r="AF14" i="44"/>
  <c r="AC14" i="44"/>
  <c r="AB14" i="44"/>
  <c r="Y14" i="44"/>
  <c r="X14" i="44"/>
  <c r="U14" i="44"/>
  <c r="T14" i="44"/>
  <c r="Q14" i="44"/>
  <c r="P14" i="44"/>
  <c r="M14" i="44"/>
  <c r="L14" i="44"/>
  <c r="H14" i="44"/>
  <c r="I14" i="44"/>
  <c r="D14" i="44"/>
  <c r="E14" i="44"/>
  <c r="AR13" i="44"/>
  <c r="AS13" i="44"/>
  <c r="AN13" i="44"/>
  <c r="AO13" i="44"/>
  <c r="AK13" i="44"/>
  <c r="AJ13" i="44"/>
  <c r="AG13" i="44"/>
  <c r="AF13" i="44"/>
  <c r="AC13" i="44"/>
  <c r="AB13" i="44"/>
  <c r="Y13" i="44"/>
  <c r="X13" i="44"/>
  <c r="U13" i="44"/>
  <c r="T13" i="44"/>
  <c r="Q13" i="44"/>
  <c r="P13" i="44"/>
  <c r="M13" i="44"/>
  <c r="L13" i="44"/>
  <c r="H13" i="44"/>
  <c r="I13" i="44"/>
  <c r="E13" i="44"/>
  <c r="D13" i="44"/>
  <c r="AR12" i="44"/>
  <c r="AS12" i="44"/>
  <c r="AN12" i="44"/>
  <c r="AO12" i="44"/>
  <c r="AK12" i="44"/>
  <c r="AJ12" i="44"/>
  <c r="AG12" i="44"/>
  <c r="AF12" i="44"/>
  <c r="AC12" i="44"/>
  <c r="AB12" i="44"/>
  <c r="Y12" i="44"/>
  <c r="X12" i="44"/>
  <c r="U12" i="44"/>
  <c r="T12" i="44"/>
  <c r="P12" i="44"/>
  <c r="Q12" i="44"/>
  <c r="M12" i="44"/>
  <c r="L12" i="44"/>
  <c r="H12" i="44"/>
  <c r="I12" i="44"/>
  <c r="D12" i="44"/>
  <c r="E12" i="44"/>
  <c r="AR11" i="44"/>
  <c r="AS11" i="44"/>
  <c r="AN11" i="44"/>
  <c r="AO11" i="44"/>
  <c r="AK11" i="44"/>
  <c r="AJ11" i="44"/>
  <c r="AG11" i="44"/>
  <c r="AF11" i="44"/>
  <c r="AC11" i="44"/>
  <c r="AB11" i="44"/>
  <c r="Y11" i="44"/>
  <c r="X11" i="44"/>
  <c r="U11" i="44"/>
  <c r="T11" i="44"/>
  <c r="P11" i="44"/>
  <c r="Q11" i="44"/>
  <c r="M11" i="44"/>
  <c r="L11" i="44"/>
  <c r="H11" i="44"/>
  <c r="I11" i="44"/>
  <c r="E11" i="44"/>
  <c r="D11" i="44"/>
  <c r="AS10" i="44"/>
  <c r="AR10" i="44"/>
  <c r="AN10" i="44"/>
  <c r="AO10" i="44"/>
  <c r="AK10" i="44"/>
  <c r="AJ10" i="44"/>
  <c r="AG10" i="44"/>
  <c r="AF10" i="44"/>
  <c r="AC10" i="44"/>
  <c r="AB10" i="44"/>
  <c r="Y10" i="44"/>
  <c r="X10" i="44"/>
  <c r="U10" i="44"/>
  <c r="T10" i="44"/>
  <c r="P10" i="44"/>
  <c r="Q10" i="44"/>
  <c r="L10" i="44"/>
  <c r="M10" i="44"/>
  <c r="I10" i="44"/>
  <c r="H10" i="44"/>
  <c r="D10" i="44"/>
  <c r="E10" i="44"/>
  <c r="AR9" i="44"/>
  <c r="AS9" i="44"/>
  <c r="AO9" i="44"/>
  <c r="AN9" i="44"/>
  <c r="AK9" i="44"/>
  <c r="AJ9" i="44"/>
  <c r="AG9" i="44"/>
  <c r="AF9" i="44"/>
  <c r="AC9" i="44"/>
  <c r="AB9" i="44"/>
  <c r="Y9" i="44"/>
  <c r="X9" i="44"/>
  <c r="U9" i="44"/>
  <c r="T9" i="44"/>
  <c r="P9" i="44"/>
  <c r="Q9" i="44"/>
  <c r="L9" i="44"/>
  <c r="M9" i="44"/>
  <c r="H9" i="44"/>
  <c r="I9" i="44"/>
  <c r="E9" i="44"/>
  <c r="D9" i="44"/>
  <c r="AR8" i="44"/>
  <c r="AS8" i="44"/>
  <c r="AN8" i="44"/>
  <c r="AO8" i="44"/>
  <c r="AK8" i="44"/>
  <c r="AJ8" i="44"/>
  <c r="AG8" i="44"/>
  <c r="AF8" i="44"/>
  <c r="AC8" i="44"/>
  <c r="AB8" i="44"/>
  <c r="Y8" i="44"/>
  <c r="X8" i="44"/>
  <c r="U8" i="44"/>
  <c r="T8" i="44"/>
  <c r="P8" i="44"/>
  <c r="Q8" i="44"/>
  <c r="M8" i="44"/>
  <c r="L8" i="44"/>
  <c r="H8" i="44"/>
  <c r="I8" i="44"/>
  <c r="D8" i="44"/>
  <c r="E8" i="44"/>
  <c r="AR7" i="44"/>
  <c r="AS7" i="44"/>
  <c r="AN7" i="44"/>
  <c r="AO7" i="44"/>
  <c r="AK7" i="44"/>
  <c r="AJ7" i="44"/>
  <c r="AG7" i="44"/>
  <c r="AF7" i="44"/>
  <c r="AC7" i="44"/>
  <c r="AB7" i="44"/>
  <c r="Y7" i="44"/>
  <c r="X7" i="44"/>
  <c r="U7" i="44"/>
  <c r="T7" i="44"/>
  <c r="P7" i="44"/>
  <c r="Q7" i="44"/>
  <c r="M7" i="44"/>
  <c r="L7" i="44"/>
  <c r="I7" i="44"/>
  <c r="H7" i="44"/>
  <c r="E7" i="44"/>
  <c r="D7" i="44"/>
  <c r="AR6" i="44"/>
  <c r="AS6" i="44"/>
  <c r="AN6" i="44"/>
  <c r="AO6" i="44"/>
  <c r="AK6" i="44"/>
  <c r="AJ6" i="44"/>
  <c r="AG6" i="44"/>
  <c r="AF6" i="44"/>
  <c r="AC6" i="44"/>
  <c r="AB6" i="44"/>
  <c r="Y6" i="44"/>
  <c r="X6" i="44"/>
  <c r="U6" i="44"/>
  <c r="T6" i="44"/>
  <c r="Q6" i="44"/>
  <c r="P6" i="44"/>
  <c r="L6" i="44"/>
  <c r="M6" i="44"/>
  <c r="H6" i="44"/>
  <c r="I6" i="44"/>
  <c r="D6" i="44"/>
  <c r="E6" i="44"/>
  <c r="AR5" i="44"/>
  <c r="AS5" i="44"/>
  <c r="AN5" i="44"/>
  <c r="AO5" i="44"/>
  <c r="AK5" i="44"/>
  <c r="AJ5" i="44"/>
  <c r="AG5" i="44"/>
  <c r="AF5" i="44"/>
  <c r="AC5" i="44"/>
  <c r="AB5" i="44"/>
  <c r="Y5" i="44"/>
  <c r="X5" i="44"/>
  <c r="U5" i="44"/>
  <c r="T5" i="44"/>
  <c r="P5" i="44"/>
  <c r="Q5" i="44"/>
  <c r="L5" i="44"/>
  <c r="M5" i="44"/>
  <c r="H5" i="44"/>
  <c r="I5" i="44"/>
  <c r="E5" i="44"/>
  <c r="D5" i="44"/>
  <c r="AR4" i="44"/>
  <c r="AS4" i="44"/>
  <c r="AN4" i="44"/>
  <c r="AO4" i="44"/>
  <c r="AK4" i="44"/>
  <c r="AJ4" i="44"/>
  <c r="AG4" i="44"/>
  <c r="AF4" i="44"/>
  <c r="AC4" i="44"/>
  <c r="AB4" i="44"/>
  <c r="Y4" i="44"/>
  <c r="X4" i="44"/>
  <c r="U4" i="44"/>
  <c r="T4" i="44"/>
  <c r="P4" i="44"/>
  <c r="Q4" i="44"/>
  <c r="L4" i="44"/>
  <c r="M4" i="44"/>
  <c r="H4" i="44"/>
  <c r="I4" i="44"/>
  <c r="D4" i="44"/>
  <c r="E4" i="44"/>
  <c r="AS3" i="44"/>
  <c r="AR3" i="44"/>
  <c r="AN3" i="44"/>
  <c r="AO3" i="44"/>
  <c r="AK3" i="44"/>
  <c r="AJ3" i="44"/>
  <c r="AG3" i="44"/>
  <c r="AF3" i="44"/>
  <c r="AC3" i="44"/>
  <c r="AB3" i="44"/>
  <c r="Y3" i="44"/>
  <c r="X3" i="44"/>
  <c r="U3" i="44"/>
  <c r="T3" i="44"/>
  <c r="P3" i="44"/>
  <c r="Q3" i="44"/>
  <c r="L3" i="44"/>
  <c r="M3" i="44"/>
  <c r="H3" i="44"/>
  <c r="I3" i="44"/>
  <c r="E3" i="44"/>
  <c r="D3" i="44"/>
  <c r="AR43" i="43"/>
  <c r="AS43" i="43"/>
  <c r="AN43" i="43"/>
  <c r="AO43" i="43"/>
  <c r="AJ43" i="43"/>
  <c r="AK43" i="43"/>
  <c r="AF43" i="43"/>
  <c r="AG43" i="43"/>
  <c r="AB43" i="43"/>
  <c r="AC43" i="43"/>
  <c r="Y43" i="43"/>
  <c r="X43" i="43"/>
  <c r="T43" i="43"/>
  <c r="U43" i="43"/>
  <c r="P43" i="43"/>
  <c r="Q43" i="43"/>
  <c r="L43" i="43"/>
  <c r="M43" i="43"/>
  <c r="H43" i="43"/>
  <c r="I43" i="43"/>
  <c r="D43" i="43"/>
  <c r="E43" i="43"/>
  <c r="AR42" i="43"/>
  <c r="AS42" i="43"/>
  <c r="AN42" i="43"/>
  <c r="AO42" i="43"/>
  <c r="AK42" i="43"/>
  <c r="AJ42" i="43"/>
  <c r="AF42" i="43"/>
  <c r="AG42" i="43"/>
  <c r="AB42" i="43"/>
  <c r="AC42" i="43"/>
  <c r="X42" i="43"/>
  <c r="Y42" i="43"/>
  <c r="T42" i="43"/>
  <c r="U42" i="43"/>
  <c r="P42" i="43"/>
  <c r="Q42" i="43"/>
  <c r="L42" i="43"/>
  <c r="M42" i="43"/>
  <c r="H42" i="43"/>
  <c r="I42" i="43"/>
  <c r="D42" i="43"/>
  <c r="E42" i="43"/>
  <c r="AR41" i="43"/>
  <c r="AS41" i="43"/>
  <c r="AN41" i="43"/>
  <c r="AO41" i="43"/>
  <c r="AJ41" i="43"/>
  <c r="AK41" i="43"/>
  <c r="AF41" i="43"/>
  <c r="AG41" i="43"/>
  <c r="AB41" i="43"/>
  <c r="AC41" i="43"/>
  <c r="X41" i="43"/>
  <c r="Y41" i="43"/>
  <c r="T41" i="43"/>
  <c r="U41" i="43"/>
  <c r="P41" i="43"/>
  <c r="Q41" i="43"/>
  <c r="L41" i="43"/>
  <c r="M41" i="43"/>
  <c r="H41" i="43"/>
  <c r="I41" i="43"/>
  <c r="D41" i="43"/>
  <c r="E41" i="43"/>
  <c r="AR40" i="43"/>
  <c r="AS40" i="43"/>
  <c r="AN40" i="43"/>
  <c r="AO40" i="43"/>
  <c r="AJ40" i="43"/>
  <c r="AK40" i="43"/>
  <c r="AF40" i="43"/>
  <c r="AG40" i="43"/>
  <c r="AC40" i="43"/>
  <c r="AB40" i="43"/>
  <c r="X40" i="43"/>
  <c r="Y40" i="43"/>
  <c r="T40" i="43"/>
  <c r="U40" i="43"/>
  <c r="P40" i="43"/>
  <c r="Q40" i="43"/>
  <c r="L40" i="43"/>
  <c r="M40" i="43"/>
  <c r="H40" i="43"/>
  <c r="I40" i="43"/>
  <c r="D40" i="43"/>
  <c r="E40" i="43"/>
  <c r="AR39" i="43"/>
  <c r="AS39" i="43"/>
  <c r="AN39" i="43"/>
  <c r="AO39" i="43"/>
  <c r="AJ39" i="43"/>
  <c r="AK39" i="43"/>
  <c r="AF39" i="43"/>
  <c r="AG39" i="43"/>
  <c r="AB39" i="43"/>
  <c r="AC39" i="43"/>
  <c r="X39" i="43"/>
  <c r="Y39" i="43"/>
  <c r="T39" i="43"/>
  <c r="U39" i="43"/>
  <c r="P39" i="43"/>
  <c r="Q39" i="43"/>
  <c r="L39" i="43"/>
  <c r="M39" i="43"/>
  <c r="H39" i="43"/>
  <c r="I39" i="43"/>
  <c r="D39" i="43"/>
  <c r="E39" i="43"/>
  <c r="AR38" i="43"/>
  <c r="AS38" i="43"/>
  <c r="AN38" i="43"/>
  <c r="AO38" i="43"/>
  <c r="AJ38" i="43"/>
  <c r="AK38" i="43"/>
  <c r="AF38" i="43"/>
  <c r="AG38" i="43"/>
  <c r="AB38" i="43"/>
  <c r="AC38" i="43"/>
  <c r="X38" i="43"/>
  <c r="Y38" i="43"/>
  <c r="U38" i="43"/>
  <c r="T38" i="43"/>
  <c r="P38" i="43"/>
  <c r="Q38" i="43"/>
  <c r="L38" i="43"/>
  <c r="M38" i="43"/>
  <c r="H38" i="43"/>
  <c r="I38" i="43"/>
  <c r="D38" i="43"/>
  <c r="E38" i="43"/>
  <c r="AR37" i="43"/>
  <c r="AS37" i="43"/>
  <c r="AN37" i="43"/>
  <c r="AO37" i="43"/>
  <c r="AJ37" i="43"/>
  <c r="AK37" i="43"/>
  <c r="AG37" i="43"/>
  <c r="AF37" i="43"/>
  <c r="AB37" i="43"/>
  <c r="AC37" i="43"/>
  <c r="X37" i="43"/>
  <c r="Y37" i="43"/>
  <c r="T37" i="43"/>
  <c r="U37" i="43"/>
  <c r="P37" i="43"/>
  <c r="Q37" i="43"/>
  <c r="L37" i="43"/>
  <c r="M37" i="43"/>
  <c r="H37" i="43"/>
  <c r="I37" i="43"/>
  <c r="D37" i="43"/>
  <c r="E37" i="43"/>
  <c r="AR36" i="43"/>
  <c r="AS36" i="43"/>
  <c r="AN36" i="43"/>
  <c r="AO36" i="43"/>
  <c r="AJ36" i="43"/>
  <c r="AK36" i="43"/>
  <c r="AF36" i="43"/>
  <c r="AG36" i="43"/>
  <c r="AB36" i="43"/>
  <c r="AC36" i="43"/>
  <c r="X36" i="43"/>
  <c r="Y36" i="43"/>
  <c r="T36" i="43"/>
  <c r="U36" i="43"/>
  <c r="P36" i="43"/>
  <c r="Q36" i="43"/>
  <c r="L36" i="43"/>
  <c r="M36" i="43"/>
  <c r="H36" i="43"/>
  <c r="I36" i="43"/>
  <c r="D36" i="43"/>
  <c r="E36" i="43"/>
  <c r="AR35" i="43"/>
  <c r="AS35" i="43"/>
  <c r="AN35" i="43"/>
  <c r="AO35" i="43"/>
  <c r="AJ35" i="43"/>
  <c r="AK35" i="43"/>
  <c r="AF35" i="43"/>
  <c r="AG35" i="43"/>
  <c r="AB35" i="43"/>
  <c r="AC35" i="43"/>
  <c r="Y35" i="43"/>
  <c r="X35" i="43"/>
  <c r="T35" i="43"/>
  <c r="U35" i="43"/>
  <c r="P35" i="43"/>
  <c r="Q35" i="43"/>
  <c r="L35" i="43"/>
  <c r="M35" i="43"/>
  <c r="H35" i="43"/>
  <c r="I35" i="43"/>
  <c r="D35" i="43"/>
  <c r="E35" i="43"/>
  <c r="AR34" i="43"/>
  <c r="AS34" i="43"/>
  <c r="AN34" i="43"/>
  <c r="AO34" i="43"/>
  <c r="AK34" i="43"/>
  <c r="AJ34" i="43"/>
  <c r="AF34" i="43"/>
  <c r="AG34" i="43"/>
  <c r="AB34" i="43"/>
  <c r="AC34" i="43"/>
  <c r="X34" i="43"/>
  <c r="Y34" i="43"/>
  <c r="T34" i="43"/>
  <c r="U34" i="43"/>
  <c r="P34" i="43"/>
  <c r="Q34" i="43"/>
  <c r="L34" i="43"/>
  <c r="M34" i="43"/>
  <c r="H34" i="43"/>
  <c r="I34" i="43"/>
  <c r="D34" i="43"/>
  <c r="E34" i="43"/>
  <c r="AR33" i="43"/>
  <c r="AS33" i="43"/>
  <c r="AN33" i="43"/>
  <c r="AO33" i="43"/>
  <c r="AJ33" i="43"/>
  <c r="AK33" i="43"/>
  <c r="AF33" i="43"/>
  <c r="AG33" i="43"/>
  <c r="AB33" i="43"/>
  <c r="AC33" i="43"/>
  <c r="X33" i="43"/>
  <c r="Y33" i="43"/>
  <c r="T33" i="43"/>
  <c r="U33" i="43"/>
  <c r="P33" i="43"/>
  <c r="Q33" i="43"/>
  <c r="L33" i="43"/>
  <c r="M33" i="43"/>
  <c r="H33" i="43"/>
  <c r="I33" i="43"/>
  <c r="D33" i="43"/>
  <c r="E33" i="43"/>
  <c r="AR32" i="43"/>
  <c r="AS32" i="43"/>
  <c r="AN32" i="43"/>
  <c r="AO32" i="43"/>
  <c r="AJ32" i="43"/>
  <c r="AK32" i="43"/>
  <c r="AF32" i="43"/>
  <c r="AG32" i="43"/>
  <c r="AC32" i="43"/>
  <c r="AB32" i="43"/>
  <c r="X32" i="43"/>
  <c r="Y32" i="43"/>
  <c r="T32" i="43"/>
  <c r="U32" i="43"/>
  <c r="P32" i="43"/>
  <c r="Q32" i="43"/>
  <c r="L32" i="43"/>
  <c r="M32" i="43"/>
  <c r="H32" i="43"/>
  <c r="I32" i="43"/>
  <c r="D32" i="43"/>
  <c r="E32" i="43"/>
  <c r="AR31" i="43"/>
  <c r="AS31" i="43"/>
  <c r="AO31" i="43"/>
  <c r="AN31" i="43"/>
  <c r="AJ31" i="43"/>
  <c r="AK31" i="43"/>
  <c r="AF31" i="43"/>
  <c r="AG31" i="43"/>
  <c r="AB31" i="43"/>
  <c r="AC31" i="43"/>
  <c r="X31" i="43"/>
  <c r="Y31" i="43"/>
  <c r="T31" i="43"/>
  <c r="U31" i="43"/>
  <c r="P31" i="43"/>
  <c r="Q31" i="43"/>
  <c r="L31" i="43"/>
  <c r="M31" i="43"/>
  <c r="H31" i="43"/>
  <c r="I31" i="43"/>
  <c r="D31" i="43"/>
  <c r="E31" i="43"/>
  <c r="AR30" i="43"/>
  <c r="AS30" i="43"/>
  <c r="AN30" i="43"/>
  <c r="AO30" i="43"/>
  <c r="AJ30" i="43"/>
  <c r="AK30" i="43"/>
  <c r="AF30" i="43"/>
  <c r="AG30" i="43"/>
  <c r="AB30" i="43"/>
  <c r="AC30" i="43"/>
  <c r="X30" i="43"/>
  <c r="Y30" i="43"/>
  <c r="U30" i="43"/>
  <c r="T30" i="43"/>
  <c r="P30" i="43"/>
  <c r="Q30" i="43"/>
  <c r="L30" i="43"/>
  <c r="M30" i="43"/>
  <c r="H30" i="43"/>
  <c r="I30" i="43"/>
  <c r="D30" i="43"/>
  <c r="E30" i="43"/>
  <c r="AR29" i="43"/>
  <c r="AS29" i="43"/>
  <c r="AN29" i="43"/>
  <c r="AO29" i="43"/>
  <c r="AJ29" i="43"/>
  <c r="AK29" i="43"/>
  <c r="AG29" i="43"/>
  <c r="AF29" i="43"/>
  <c r="AB29" i="43"/>
  <c r="AC29" i="43"/>
  <c r="X29" i="43"/>
  <c r="Y29" i="43"/>
  <c r="T29" i="43"/>
  <c r="U29" i="43"/>
  <c r="P29" i="43"/>
  <c r="Q29" i="43"/>
  <c r="L29" i="43"/>
  <c r="M29" i="43"/>
  <c r="H29" i="43"/>
  <c r="I29" i="43"/>
  <c r="D29" i="43"/>
  <c r="E29" i="43"/>
  <c r="AR28" i="43"/>
  <c r="AS28" i="43"/>
  <c r="AN28" i="43"/>
  <c r="AO28" i="43"/>
  <c r="AJ28" i="43"/>
  <c r="AK28" i="43"/>
  <c r="AF28" i="43"/>
  <c r="AG28" i="43"/>
  <c r="AB28" i="43"/>
  <c r="AC28" i="43"/>
  <c r="Y28" i="43"/>
  <c r="X28" i="43"/>
  <c r="T28" i="43"/>
  <c r="U28" i="43"/>
  <c r="P28" i="43"/>
  <c r="Q28" i="43"/>
  <c r="L28" i="43"/>
  <c r="M28" i="43"/>
  <c r="I28" i="43"/>
  <c r="H28" i="43"/>
  <c r="D28" i="43"/>
  <c r="E28" i="43"/>
  <c r="AS27" i="43"/>
  <c r="AR27" i="43"/>
  <c r="AN27" i="43"/>
  <c r="AO27" i="43"/>
  <c r="AK27" i="43"/>
  <c r="AJ27" i="43"/>
  <c r="AF27" i="43"/>
  <c r="AG27" i="43"/>
  <c r="AC27" i="43"/>
  <c r="AB27" i="43"/>
  <c r="X27" i="43"/>
  <c r="Y27" i="43"/>
  <c r="U27" i="43"/>
  <c r="T27" i="43"/>
  <c r="P27" i="43"/>
  <c r="Q27" i="43"/>
  <c r="L27" i="43"/>
  <c r="M27" i="43"/>
  <c r="H27" i="43"/>
  <c r="I27" i="43"/>
  <c r="D27" i="43"/>
  <c r="E27" i="43"/>
  <c r="AR26" i="43"/>
  <c r="AS26" i="43"/>
  <c r="AO26" i="43"/>
  <c r="AN26" i="43"/>
  <c r="AJ26" i="43"/>
  <c r="AK26" i="43"/>
  <c r="AG26" i="43"/>
  <c r="AF26" i="43"/>
  <c r="AB26" i="43"/>
  <c r="AC26" i="43"/>
  <c r="Y26" i="43"/>
  <c r="X26" i="43"/>
  <c r="T26" i="43"/>
  <c r="U26" i="43"/>
  <c r="P26" i="43"/>
  <c r="Q26" i="43"/>
  <c r="L26" i="43"/>
  <c r="M26" i="43"/>
  <c r="I26" i="43"/>
  <c r="H26" i="43"/>
  <c r="D26" i="43"/>
  <c r="E26" i="43"/>
  <c r="AR25" i="43"/>
  <c r="AS25" i="43"/>
  <c r="AN25" i="43"/>
  <c r="AO25" i="43"/>
  <c r="AK25" i="43"/>
  <c r="AJ25" i="43"/>
  <c r="AF25" i="43"/>
  <c r="AG25" i="43"/>
  <c r="AC25" i="43"/>
  <c r="AB25" i="43"/>
  <c r="X25" i="43"/>
  <c r="Y25" i="43"/>
  <c r="U25" i="43"/>
  <c r="T25" i="43"/>
  <c r="P25" i="43"/>
  <c r="Q25" i="43"/>
  <c r="L25" i="43"/>
  <c r="M25" i="43"/>
  <c r="H25" i="43"/>
  <c r="I25" i="43"/>
  <c r="E25" i="43"/>
  <c r="D25" i="43"/>
  <c r="AR24" i="43"/>
  <c r="AS24" i="43"/>
  <c r="AO24" i="43"/>
  <c r="AN24" i="43"/>
  <c r="AJ24" i="43"/>
  <c r="AK24" i="43"/>
  <c r="AG24" i="43"/>
  <c r="AF24" i="43"/>
  <c r="AB24" i="43"/>
  <c r="AC24" i="43"/>
  <c r="Y24" i="43"/>
  <c r="X24" i="43"/>
  <c r="T24" i="43"/>
  <c r="U24" i="43"/>
  <c r="P24" i="43"/>
  <c r="Q24" i="43"/>
  <c r="L24" i="43"/>
  <c r="M24" i="43"/>
  <c r="H24" i="43"/>
  <c r="I24" i="43"/>
  <c r="D24" i="43"/>
  <c r="E24" i="43"/>
  <c r="AS23" i="43"/>
  <c r="AR23" i="43"/>
  <c r="AN23" i="43"/>
  <c r="AO23" i="43"/>
  <c r="AK23" i="43"/>
  <c r="AJ23" i="43"/>
  <c r="AF23" i="43"/>
  <c r="AG23" i="43"/>
  <c r="AC23" i="43"/>
  <c r="AB23" i="43"/>
  <c r="X23" i="43"/>
  <c r="Y23" i="43"/>
  <c r="U23" i="43"/>
  <c r="T23" i="43"/>
  <c r="P23" i="43"/>
  <c r="Q23" i="43"/>
  <c r="L23" i="43"/>
  <c r="M23" i="43"/>
  <c r="H23" i="43"/>
  <c r="I23" i="43"/>
  <c r="D23" i="43"/>
  <c r="E23" i="43"/>
  <c r="AR22" i="43"/>
  <c r="AS22" i="43"/>
  <c r="AO22" i="43"/>
  <c r="AN22" i="43"/>
  <c r="AJ22" i="43"/>
  <c r="AK22" i="43"/>
  <c r="AG22" i="43"/>
  <c r="AF22" i="43"/>
  <c r="AB22" i="43"/>
  <c r="AC22" i="43"/>
  <c r="Y22" i="43"/>
  <c r="X22" i="43"/>
  <c r="T22" i="43"/>
  <c r="U22" i="43"/>
  <c r="Q22" i="43"/>
  <c r="P22" i="43"/>
  <c r="L22" i="43"/>
  <c r="M22" i="43"/>
  <c r="H22" i="43"/>
  <c r="I22" i="43"/>
  <c r="D22" i="43"/>
  <c r="E22" i="43"/>
  <c r="AR21" i="43"/>
  <c r="AS21" i="43"/>
  <c r="AN21" i="43"/>
  <c r="AO21" i="43"/>
  <c r="AK21" i="43"/>
  <c r="AJ21" i="43"/>
  <c r="AF21" i="43"/>
  <c r="AG21" i="43"/>
  <c r="AC21" i="43"/>
  <c r="AB21" i="43"/>
  <c r="X21" i="43"/>
  <c r="Y21" i="43"/>
  <c r="U21" i="43"/>
  <c r="T21" i="43"/>
  <c r="P21" i="43"/>
  <c r="Q21" i="43"/>
  <c r="M21" i="43"/>
  <c r="L21" i="43"/>
  <c r="H21" i="43"/>
  <c r="I21" i="43"/>
  <c r="D21" i="43"/>
  <c r="E21" i="43"/>
  <c r="AR20" i="43"/>
  <c r="AS20" i="43"/>
  <c r="AO20" i="43"/>
  <c r="AN20" i="43"/>
  <c r="AJ20" i="43"/>
  <c r="AK20" i="43"/>
  <c r="AG20" i="43"/>
  <c r="AF20" i="43"/>
  <c r="AB20" i="43"/>
  <c r="AC20" i="43"/>
  <c r="Y20" i="43"/>
  <c r="X20" i="43"/>
  <c r="T20" i="43"/>
  <c r="U20" i="43"/>
  <c r="P20" i="43"/>
  <c r="Q20" i="43"/>
  <c r="L20" i="43"/>
  <c r="M20" i="43"/>
  <c r="H20" i="43"/>
  <c r="I20" i="43"/>
  <c r="D20" i="43"/>
  <c r="E20" i="43"/>
  <c r="AS19" i="43"/>
  <c r="AR19" i="43"/>
  <c r="AN19" i="43"/>
  <c r="AO19" i="43"/>
  <c r="AK19" i="43"/>
  <c r="AJ19" i="43"/>
  <c r="AF19" i="43"/>
  <c r="AG19" i="43"/>
  <c r="AC19" i="43"/>
  <c r="AB19" i="43"/>
  <c r="X19" i="43"/>
  <c r="Y19" i="43"/>
  <c r="U19" i="43"/>
  <c r="T19" i="43"/>
  <c r="P19" i="43"/>
  <c r="Q19" i="43"/>
  <c r="L19" i="43"/>
  <c r="M19" i="43"/>
  <c r="H19" i="43"/>
  <c r="I19" i="43"/>
  <c r="D19" i="43"/>
  <c r="E19" i="43"/>
  <c r="AR18" i="43"/>
  <c r="AS18" i="43"/>
  <c r="AO18" i="43"/>
  <c r="AN18" i="43"/>
  <c r="AJ18" i="43"/>
  <c r="AK18" i="43"/>
  <c r="AG18" i="43"/>
  <c r="AF18" i="43"/>
  <c r="AB18" i="43"/>
  <c r="AC18" i="43"/>
  <c r="Y18" i="43"/>
  <c r="X18" i="43"/>
  <c r="T18" i="43"/>
  <c r="U18" i="43"/>
  <c r="P18" i="43"/>
  <c r="Q18" i="43"/>
  <c r="L18" i="43"/>
  <c r="M18" i="43"/>
  <c r="H18" i="43"/>
  <c r="I18" i="43"/>
  <c r="D18" i="43"/>
  <c r="E18" i="43"/>
  <c r="AR17" i="43"/>
  <c r="AS17" i="43"/>
  <c r="AN17" i="43"/>
  <c r="AO17" i="43"/>
  <c r="AK17" i="43"/>
  <c r="AJ17" i="43"/>
  <c r="AF17" i="43"/>
  <c r="AG17" i="43"/>
  <c r="AC17" i="43"/>
  <c r="AB17" i="43"/>
  <c r="X17" i="43"/>
  <c r="Y17" i="43"/>
  <c r="U17" i="43"/>
  <c r="T17" i="43"/>
  <c r="P17" i="43"/>
  <c r="Q17" i="43"/>
  <c r="L17" i="43"/>
  <c r="M17" i="43"/>
  <c r="H17" i="43"/>
  <c r="I17" i="43"/>
  <c r="E17" i="43"/>
  <c r="D17" i="43"/>
  <c r="AR16" i="43"/>
  <c r="AS16" i="43"/>
  <c r="AN16" i="43"/>
  <c r="AO16" i="43"/>
  <c r="AJ16" i="43"/>
  <c r="AK16" i="43"/>
  <c r="AG16" i="43"/>
  <c r="AF16" i="43"/>
  <c r="AB16" i="43"/>
  <c r="AC16" i="43"/>
  <c r="Y16" i="43"/>
  <c r="X16" i="43"/>
  <c r="T16" i="43"/>
  <c r="U16" i="43"/>
  <c r="Q16" i="43"/>
  <c r="P16" i="43"/>
  <c r="L16" i="43"/>
  <c r="M16" i="43"/>
  <c r="H16" i="43"/>
  <c r="I16" i="43"/>
  <c r="D16" i="43"/>
  <c r="E16" i="43"/>
  <c r="AR15" i="43"/>
  <c r="AS15" i="43"/>
  <c r="AN15" i="43"/>
  <c r="AO15" i="43"/>
  <c r="AK15" i="43"/>
  <c r="AJ15" i="43"/>
  <c r="AF15" i="43"/>
  <c r="AG15" i="43"/>
  <c r="AC15" i="43"/>
  <c r="AB15" i="43"/>
  <c r="X15" i="43"/>
  <c r="Y15" i="43"/>
  <c r="U15" i="43"/>
  <c r="T15" i="43"/>
  <c r="P15" i="43"/>
  <c r="Q15" i="43"/>
  <c r="L15" i="43"/>
  <c r="M15" i="43"/>
  <c r="H15" i="43"/>
  <c r="I15" i="43"/>
  <c r="D15" i="43"/>
  <c r="E15" i="43"/>
  <c r="AR14" i="43"/>
  <c r="AS14" i="43"/>
  <c r="AO14" i="43"/>
  <c r="AN14" i="43"/>
  <c r="AJ14" i="43"/>
  <c r="AK14" i="43"/>
  <c r="AG14" i="43"/>
  <c r="AF14" i="43"/>
  <c r="AB14" i="43"/>
  <c r="AC14" i="43"/>
  <c r="Y14" i="43"/>
  <c r="X14" i="43"/>
  <c r="T14" i="43"/>
  <c r="U14" i="43"/>
  <c r="P14" i="43"/>
  <c r="Q14" i="43"/>
  <c r="L14" i="43"/>
  <c r="M14" i="43"/>
  <c r="H14" i="43"/>
  <c r="I14" i="43"/>
  <c r="D14" i="43"/>
  <c r="E14" i="43"/>
  <c r="AS13" i="43"/>
  <c r="AR13" i="43"/>
  <c r="AN13" i="43"/>
  <c r="AO13" i="43"/>
  <c r="AK13" i="43"/>
  <c r="AJ13" i="43"/>
  <c r="AF13" i="43"/>
  <c r="AG13" i="43"/>
  <c r="AC13" i="43"/>
  <c r="AB13" i="43"/>
  <c r="X13" i="43"/>
  <c r="Y13" i="43"/>
  <c r="U13" i="43"/>
  <c r="T13" i="43"/>
  <c r="P13" i="43"/>
  <c r="Q13" i="43"/>
  <c r="L13" i="43"/>
  <c r="M13" i="43"/>
  <c r="H13" i="43"/>
  <c r="I13" i="43"/>
  <c r="D13" i="43"/>
  <c r="E13" i="43"/>
  <c r="AR12" i="43"/>
  <c r="AS12" i="43"/>
  <c r="AN12" i="43"/>
  <c r="AO12" i="43"/>
  <c r="AJ12" i="43"/>
  <c r="AK12" i="43"/>
  <c r="AG12" i="43"/>
  <c r="AF12" i="43"/>
  <c r="AB12" i="43"/>
  <c r="AC12" i="43"/>
  <c r="Y12" i="43"/>
  <c r="X12" i="43"/>
  <c r="T12" i="43"/>
  <c r="U12" i="43"/>
  <c r="Q12" i="43"/>
  <c r="P12" i="43"/>
  <c r="L12" i="43"/>
  <c r="M12" i="43"/>
  <c r="H12" i="43"/>
  <c r="I12" i="43"/>
  <c r="D12" i="43"/>
  <c r="E12" i="43"/>
  <c r="AR11" i="43"/>
  <c r="AS11" i="43"/>
  <c r="AN11" i="43"/>
  <c r="AO11" i="43"/>
  <c r="AK11" i="43"/>
  <c r="AJ11" i="43"/>
  <c r="AF11" i="43"/>
  <c r="AG11" i="43"/>
  <c r="AC11" i="43"/>
  <c r="AB11" i="43"/>
  <c r="X11" i="43"/>
  <c r="Y11" i="43"/>
  <c r="U11" i="43"/>
  <c r="T11" i="43"/>
  <c r="P11" i="43"/>
  <c r="Q11" i="43"/>
  <c r="M11" i="43"/>
  <c r="L11" i="43"/>
  <c r="H11" i="43"/>
  <c r="I11" i="43"/>
  <c r="D11" i="43"/>
  <c r="E11" i="43"/>
  <c r="AR10" i="43"/>
  <c r="AS10" i="43"/>
  <c r="AO10" i="43"/>
  <c r="AN10" i="43"/>
  <c r="AJ10" i="43"/>
  <c r="AK10" i="43"/>
  <c r="AG10" i="43"/>
  <c r="AF10" i="43"/>
  <c r="AB10" i="43"/>
  <c r="AC10" i="43"/>
  <c r="Y10" i="43"/>
  <c r="X10" i="43"/>
  <c r="T10" i="43"/>
  <c r="U10" i="43"/>
  <c r="P10" i="43"/>
  <c r="Q10" i="43"/>
  <c r="L10" i="43"/>
  <c r="M10" i="43"/>
  <c r="H10" i="43"/>
  <c r="I10" i="43"/>
  <c r="D10" i="43"/>
  <c r="E10" i="43"/>
  <c r="AR9" i="43"/>
  <c r="AS9" i="43"/>
  <c r="AN9" i="43"/>
  <c r="AO9" i="43"/>
  <c r="AK9" i="43"/>
  <c r="AJ9" i="43"/>
  <c r="AF9" i="43"/>
  <c r="AG9" i="43"/>
  <c r="AC9" i="43"/>
  <c r="AB9" i="43"/>
  <c r="X9" i="43"/>
  <c r="Y9" i="43"/>
  <c r="U9" i="43"/>
  <c r="T9" i="43"/>
  <c r="P9" i="43"/>
  <c r="Q9" i="43"/>
  <c r="L9" i="43"/>
  <c r="M9" i="43"/>
  <c r="H9" i="43"/>
  <c r="I9" i="43"/>
  <c r="E9" i="43"/>
  <c r="D9" i="43"/>
  <c r="AR8" i="43"/>
  <c r="AS8" i="43"/>
  <c r="AN8" i="43"/>
  <c r="AO8" i="43"/>
  <c r="AJ8" i="43"/>
  <c r="AK8" i="43"/>
  <c r="AG8" i="43"/>
  <c r="AF8" i="43"/>
  <c r="AB8" i="43"/>
  <c r="AC8" i="43"/>
  <c r="Y8" i="43"/>
  <c r="X8" i="43"/>
  <c r="T8" i="43"/>
  <c r="U8" i="43"/>
  <c r="P8" i="43"/>
  <c r="Q8" i="43"/>
  <c r="L8" i="43"/>
  <c r="M8" i="43"/>
  <c r="H8" i="43"/>
  <c r="I8" i="43"/>
  <c r="D8" i="43"/>
  <c r="E8" i="43"/>
  <c r="AS7" i="43"/>
  <c r="AR7" i="43"/>
  <c r="AN7" i="43"/>
  <c r="AO7" i="43"/>
  <c r="AK7" i="43"/>
  <c r="AJ7" i="43"/>
  <c r="AF7" i="43"/>
  <c r="AG7" i="43"/>
  <c r="AC7" i="43"/>
  <c r="AB7" i="43"/>
  <c r="X7" i="43"/>
  <c r="Y7" i="43"/>
  <c r="U7" i="43"/>
  <c r="T7" i="43"/>
  <c r="P7" i="43"/>
  <c r="Q7" i="43"/>
  <c r="L7" i="43"/>
  <c r="M7" i="43"/>
  <c r="H7" i="43"/>
  <c r="I7" i="43"/>
  <c r="D7" i="43"/>
  <c r="E7" i="43"/>
  <c r="AR6" i="43"/>
  <c r="AS6" i="43"/>
  <c r="AO6" i="43"/>
  <c r="AN6" i="43"/>
  <c r="AJ6" i="43"/>
  <c r="AK6" i="43"/>
  <c r="AG6" i="43"/>
  <c r="AF6" i="43"/>
  <c r="AB6" i="43"/>
  <c r="AC6" i="43"/>
  <c r="Y6" i="43"/>
  <c r="X6" i="43"/>
  <c r="T6" i="43"/>
  <c r="U6" i="43"/>
  <c r="Q6" i="43"/>
  <c r="P6" i="43"/>
  <c r="L6" i="43"/>
  <c r="M6" i="43"/>
  <c r="H6" i="43"/>
  <c r="I6" i="43"/>
  <c r="D6" i="43"/>
  <c r="E6" i="43"/>
  <c r="AR5" i="43"/>
  <c r="AS5" i="43"/>
  <c r="AN5" i="43"/>
  <c r="AO5" i="43"/>
  <c r="AK5" i="43"/>
  <c r="AJ5" i="43"/>
  <c r="AF5" i="43"/>
  <c r="AG5" i="43"/>
  <c r="AC5" i="43"/>
  <c r="AB5" i="43"/>
  <c r="X5" i="43"/>
  <c r="Y5" i="43"/>
  <c r="U5" i="43"/>
  <c r="T5" i="43"/>
  <c r="Q5" i="43"/>
  <c r="P5" i="43"/>
  <c r="L5" i="43"/>
  <c r="M5" i="43"/>
  <c r="H5" i="43"/>
  <c r="I5" i="43"/>
  <c r="E5" i="43"/>
  <c r="D5" i="43"/>
  <c r="AR4" i="43"/>
  <c r="AS4" i="43"/>
  <c r="AO4" i="43"/>
  <c r="AN4" i="43"/>
  <c r="AK4" i="43"/>
  <c r="AJ4" i="43"/>
  <c r="AG4" i="43"/>
  <c r="AF4" i="43"/>
  <c r="AC4" i="43"/>
  <c r="AB4" i="43"/>
  <c r="Y4" i="43"/>
  <c r="X4" i="43"/>
  <c r="U4" i="43"/>
  <c r="T4" i="43"/>
  <c r="Q4" i="43"/>
  <c r="P4" i="43"/>
  <c r="M4" i="43"/>
  <c r="L4" i="43"/>
  <c r="H4" i="43"/>
  <c r="I4" i="43"/>
  <c r="D4" i="43"/>
  <c r="E4" i="43"/>
  <c r="AR3" i="43"/>
  <c r="AS3" i="43"/>
  <c r="AO3" i="43"/>
  <c r="AN3" i="43"/>
  <c r="AK3" i="43"/>
  <c r="AJ3" i="43"/>
  <c r="AG3" i="43"/>
  <c r="AF3" i="43"/>
  <c r="AC3" i="43"/>
  <c r="AB3" i="43"/>
  <c r="Y3" i="43"/>
  <c r="X3" i="43"/>
  <c r="U3" i="43"/>
  <c r="T3" i="43"/>
  <c r="Q3" i="43"/>
  <c r="P3" i="43"/>
  <c r="M3" i="43"/>
  <c r="L3" i="43"/>
  <c r="I3" i="43"/>
  <c r="H3" i="43"/>
  <c r="E3" i="43"/>
  <c r="D3" i="43"/>
  <c r="AR43" i="42"/>
  <c r="AS43" i="42"/>
  <c r="AN43" i="42"/>
  <c r="AO43" i="42"/>
  <c r="AK43" i="42"/>
  <c r="AJ43" i="42"/>
  <c r="AF43" i="42"/>
  <c r="AG43" i="42"/>
  <c r="AC43" i="42"/>
  <c r="AB43" i="42"/>
  <c r="X43" i="42"/>
  <c r="Y43" i="42"/>
  <c r="U43" i="42"/>
  <c r="T43" i="42"/>
  <c r="P43" i="42"/>
  <c r="Q43" i="42"/>
  <c r="L43" i="42"/>
  <c r="M43" i="42"/>
  <c r="H43" i="42"/>
  <c r="I43" i="42"/>
  <c r="D43" i="42"/>
  <c r="E43" i="42"/>
  <c r="AR42" i="42"/>
  <c r="AS42" i="42"/>
  <c r="AN42" i="42"/>
  <c r="AO42" i="42"/>
  <c r="AJ42" i="42"/>
  <c r="AK42" i="42"/>
  <c r="AG42" i="42"/>
  <c r="AF42" i="42"/>
  <c r="AB42" i="42"/>
  <c r="AC42" i="42"/>
  <c r="Y42" i="42"/>
  <c r="X42" i="42"/>
  <c r="T42" i="42"/>
  <c r="U42" i="42"/>
  <c r="Q42" i="42"/>
  <c r="P42" i="42"/>
  <c r="L42" i="42"/>
  <c r="M42" i="42"/>
  <c r="H42" i="42"/>
  <c r="I42" i="42"/>
  <c r="D42" i="42"/>
  <c r="E42" i="42"/>
  <c r="AS41" i="42"/>
  <c r="AR41" i="42"/>
  <c r="AN41" i="42"/>
  <c r="AO41" i="42"/>
  <c r="AK41" i="42"/>
  <c r="AJ41" i="42"/>
  <c r="AF41" i="42"/>
  <c r="AG41" i="42"/>
  <c r="AC41" i="42"/>
  <c r="AB41" i="42"/>
  <c r="X41" i="42"/>
  <c r="Y41" i="42"/>
  <c r="U41" i="42"/>
  <c r="T41" i="42"/>
  <c r="P41" i="42"/>
  <c r="Q41" i="42"/>
  <c r="L41" i="42"/>
  <c r="M41" i="42"/>
  <c r="H41" i="42"/>
  <c r="I41" i="42"/>
  <c r="E41" i="42"/>
  <c r="D41" i="42"/>
  <c r="AR40" i="42"/>
  <c r="AS40" i="42"/>
  <c r="AN40" i="42"/>
  <c r="AO40" i="42"/>
  <c r="AJ40" i="42"/>
  <c r="AK40" i="42"/>
  <c r="AG40" i="42"/>
  <c r="AF40" i="42"/>
  <c r="AB40" i="42"/>
  <c r="AC40" i="42"/>
  <c r="Y40" i="42"/>
  <c r="X40" i="42"/>
  <c r="T40" i="42"/>
  <c r="U40" i="42"/>
  <c r="P40" i="42"/>
  <c r="Q40" i="42"/>
  <c r="L40" i="42"/>
  <c r="M40" i="42"/>
  <c r="I40" i="42"/>
  <c r="H40" i="42"/>
  <c r="D40" i="42"/>
  <c r="E40" i="42"/>
  <c r="AR39" i="42"/>
  <c r="AS39" i="42"/>
  <c r="AN39" i="42"/>
  <c r="AO39" i="42"/>
  <c r="AK39" i="42"/>
  <c r="AJ39" i="42"/>
  <c r="AF39" i="42"/>
  <c r="AG39" i="42"/>
  <c r="AC39" i="42"/>
  <c r="AB39" i="42"/>
  <c r="X39" i="42"/>
  <c r="Y39" i="42"/>
  <c r="U39" i="42"/>
  <c r="T39" i="42"/>
  <c r="P39" i="42"/>
  <c r="Q39" i="42"/>
  <c r="L39" i="42"/>
  <c r="M39" i="42"/>
  <c r="H39" i="42"/>
  <c r="I39" i="42"/>
  <c r="E39" i="42"/>
  <c r="D39" i="42"/>
  <c r="AR38" i="42"/>
  <c r="AS38" i="42"/>
  <c r="AN38" i="42"/>
  <c r="AO38" i="42"/>
  <c r="AJ38" i="42"/>
  <c r="AK38" i="42"/>
  <c r="AG38" i="42"/>
  <c r="AF38" i="42"/>
  <c r="AB38" i="42"/>
  <c r="AC38" i="42"/>
  <c r="Y38" i="42"/>
  <c r="X38" i="42"/>
  <c r="T38" i="42"/>
  <c r="U38" i="42"/>
  <c r="P38" i="42"/>
  <c r="Q38" i="42"/>
  <c r="L38" i="42"/>
  <c r="M38" i="42"/>
  <c r="H38" i="42"/>
  <c r="I38" i="42"/>
  <c r="D38" i="42"/>
  <c r="E38" i="42"/>
  <c r="AR37" i="42"/>
  <c r="AS37" i="42"/>
  <c r="AN37" i="42"/>
  <c r="AO37" i="42"/>
  <c r="AK37" i="42"/>
  <c r="AJ37" i="42"/>
  <c r="AF37" i="42"/>
  <c r="AG37" i="42"/>
  <c r="AC37" i="42"/>
  <c r="AB37" i="42"/>
  <c r="X37" i="42"/>
  <c r="Y37" i="42"/>
  <c r="U37" i="42"/>
  <c r="T37" i="42"/>
  <c r="P37" i="42"/>
  <c r="Q37" i="42"/>
  <c r="L37" i="42"/>
  <c r="M37" i="42"/>
  <c r="H37" i="42"/>
  <c r="I37" i="42"/>
  <c r="D37" i="42"/>
  <c r="E37" i="42"/>
  <c r="AR36" i="42"/>
  <c r="AS36" i="42"/>
  <c r="AN36" i="42"/>
  <c r="AO36" i="42"/>
  <c r="AJ36" i="42"/>
  <c r="AK36" i="42"/>
  <c r="AG36" i="42"/>
  <c r="AF36" i="42"/>
  <c r="AB36" i="42"/>
  <c r="AC36" i="42"/>
  <c r="Y36" i="42"/>
  <c r="X36" i="42"/>
  <c r="T36" i="42"/>
  <c r="U36" i="42"/>
  <c r="P36" i="42"/>
  <c r="Q36" i="42"/>
  <c r="L36" i="42"/>
  <c r="M36" i="42"/>
  <c r="H36" i="42"/>
  <c r="I36" i="42"/>
  <c r="D36" i="42"/>
  <c r="E36" i="42"/>
  <c r="AR35" i="42"/>
  <c r="AS35" i="42"/>
  <c r="AN35" i="42"/>
  <c r="AO35" i="42"/>
  <c r="AK35" i="42"/>
  <c r="AJ35" i="42"/>
  <c r="AF35" i="42"/>
  <c r="AG35" i="42"/>
  <c r="AC35" i="42"/>
  <c r="AB35" i="42"/>
  <c r="X35" i="42"/>
  <c r="Y35" i="42"/>
  <c r="U35" i="42"/>
  <c r="T35" i="42"/>
  <c r="P35" i="42"/>
  <c r="Q35" i="42"/>
  <c r="L35" i="42"/>
  <c r="M35" i="42"/>
  <c r="H35" i="42"/>
  <c r="I35" i="42"/>
  <c r="D35" i="42"/>
  <c r="E35" i="42"/>
  <c r="AR34" i="42"/>
  <c r="AS34" i="42"/>
  <c r="AN34" i="42"/>
  <c r="AO34" i="42"/>
  <c r="AJ34" i="42"/>
  <c r="AK34" i="42"/>
  <c r="AG34" i="42"/>
  <c r="AF34" i="42"/>
  <c r="AB34" i="42"/>
  <c r="AC34" i="42"/>
  <c r="Y34" i="42"/>
  <c r="X34" i="42"/>
  <c r="T34" i="42"/>
  <c r="U34" i="42"/>
  <c r="P34" i="42"/>
  <c r="Q34" i="42"/>
  <c r="L34" i="42"/>
  <c r="M34" i="42"/>
  <c r="H34" i="42"/>
  <c r="I34" i="42"/>
  <c r="D34" i="42"/>
  <c r="E34" i="42"/>
  <c r="AR33" i="42"/>
  <c r="AS33" i="42"/>
  <c r="AN33" i="42"/>
  <c r="AO33" i="42"/>
  <c r="AK33" i="42"/>
  <c r="AJ33" i="42"/>
  <c r="AF33" i="42"/>
  <c r="AG33" i="42"/>
  <c r="AC33" i="42"/>
  <c r="AB33" i="42"/>
  <c r="X33" i="42"/>
  <c r="Y33" i="42"/>
  <c r="U33" i="42"/>
  <c r="T33" i="42"/>
  <c r="P33" i="42"/>
  <c r="Q33" i="42"/>
  <c r="L33" i="42"/>
  <c r="M33" i="42"/>
  <c r="H33" i="42"/>
  <c r="I33" i="42"/>
  <c r="E33" i="42"/>
  <c r="D33" i="42"/>
  <c r="AR32" i="42"/>
  <c r="AS32" i="42"/>
  <c r="AN32" i="42"/>
  <c r="AO32" i="42"/>
  <c r="AJ32" i="42"/>
  <c r="AK32" i="42"/>
  <c r="AG32" i="42"/>
  <c r="AF32" i="42"/>
  <c r="AB32" i="42"/>
  <c r="AC32" i="42"/>
  <c r="Y32" i="42"/>
  <c r="X32" i="42"/>
  <c r="T32" i="42"/>
  <c r="U32" i="42"/>
  <c r="P32" i="42"/>
  <c r="Q32" i="42"/>
  <c r="L32" i="42"/>
  <c r="M32" i="42"/>
  <c r="H32" i="42"/>
  <c r="I32" i="42"/>
  <c r="D32" i="42"/>
  <c r="E32" i="42"/>
  <c r="AS31" i="42"/>
  <c r="AR31" i="42"/>
  <c r="AN31" i="42"/>
  <c r="AO31" i="42"/>
  <c r="AK31" i="42"/>
  <c r="AJ31" i="42"/>
  <c r="AF31" i="42"/>
  <c r="AG31" i="42"/>
  <c r="AC31" i="42"/>
  <c r="AB31" i="42"/>
  <c r="X31" i="42"/>
  <c r="Y31" i="42"/>
  <c r="U31" i="42"/>
  <c r="T31" i="42"/>
  <c r="P31" i="42"/>
  <c r="Q31" i="42"/>
  <c r="L31" i="42"/>
  <c r="M31" i="42"/>
  <c r="H31" i="42"/>
  <c r="I31" i="42"/>
  <c r="E31" i="42"/>
  <c r="D31" i="42"/>
  <c r="AR30" i="42"/>
  <c r="AS30" i="42"/>
  <c r="AN30" i="42"/>
  <c r="AO30" i="42"/>
  <c r="AJ30" i="42"/>
  <c r="AK30" i="42"/>
  <c r="AG30" i="42"/>
  <c r="AF30" i="42"/>
  <c r="AB30" i="42"/>
  <c r="AC30" i="42"/>
  <c r="Y30" i="42"/>
  <c r="X30" i="42"/>
  <c r="T30" i="42"/>
  <c r="U30" i="42"/>
  <c r="P30" i="42"/>
  <c r="Q30" i="42"/>
  <c r="L30" i="42"/>
  <c r="M30" i="42"/>
  <c r="H30" i="42"/>
  <c r="I30" i="42"/>
  <c r="D30" i="42"/>
  <c r="E30" i="42"/>
  <c r="AR29" i="42"/>
  <c r="AS29" i="42"/>
  <c r="AN29" i="42"/>
  <c r="AO29" i="42"/>
  <c r="AK29" i="42"/>
  <c r="AJ29" i="42"/>
  <c r="AF29" i="42"/>
  <c r="AG29" i="42"/>
  <c r="AC29" i="42"/>
  <c r="AB29" i="42"/>
  <c r="X29" i="42"/>
  <c r="Y29" i="42"/>
  <c r="U29" i="42"/>
  <c r="T29" i="42"/>
  <c r="P29" i="42"/>
  <c r="Q29" i="42"/>
  <c r="L29" i="42"/>
  <c r="M29" i="42"/>
  <c r="H29" i="42"/>
  <c r="I29" i="42"/>
  <c r="D29" i="42"/>
  <c r="E29" i="42"/>
  <c r="AR28" i="42"/>
  <c r="AS28" i="42"/>
  <c r="AO28" i="42"/>
  <c r="AN28" i="42"/>
  <c r="AJ28" i="42"/>
  <c r="AK28" i="42"/>
  <c r="AG28" i="42"/>
  <c r="AF28" i="42"/>
  <c r="AB28" i="42"/>
  <c r="AC28" i="42"/>
  <c r="Y28" i="42"/>
  <c r="X28" i="42"/>
  <c r="T28" i="42"/>
  <c r="U28" i="42"/>
  <c r="P28" i="42"/>
  <c r="Q28" i="42"/>
  <c r="L28" i="42"/>
  <c r="M28" i="42"/>
  <c r="H28" i="42"/>
  <c r="I28" i="42"/>
  <c r="D28" i="42"/>
  <c r="E28" i="42"/>
  <c r="AR27" i="42"/>
  <c r="AS27" i="42"/>
  <c r="AN27" i="42"/>
  <c r="AO27" i="42"/>
  <c r="AK27" i="42"/>
  <c r="AJ27" i="42"/>
  <c r="AF27" i="42"/>
  <c r="AG27" i="42"/>
  <c r="AC27" i="42"/>
  <c r="AB27" i="42"/>
  <c r="X27" i="42"/>
  <c r="Y27" i="42"/>
  <c r="U27" i="42"/>
  <c r="T27" i="42"/>
  <c r="P27" i="42"/>
  <c r="Q27" i="42"/>
  <c r="M27" i="42"/>
  <c r="L27" i="42"/>
  <c r="H27" i="42"/>
  <c r="I27" i="42"/>
  <c r="D27" i="42"/>
  <c r="E27" i="42"/>
  <c r="AR26" i="42"/>
  <c r="AS26" i="42"/>
  <c r="AN26" i="42"/>
  <c r="AO26" i="42"/>
  <c r="AJ26" i="42"/>
  <c r="AK26" i="42"/>
  <c r="AG26" i="42"/>
  <c r="AF26" i="42"/>
  <c r="AB26" i="42"/>
  <c r="AC26" i="42"/>
  <c r="Y26" i="42"/>
  <c r="X26" i="42"/>
  <c r="T26" i="42"/>
  <c r="U26" i="42"/>
  <c r="P26" i="42"/>
  <c r="Q26" i="42"/>
  <c r="L26" i="42"/>
  <c r="M26" i="42"/>
  <c r="H26" i="42"/>
  <c r="I26" i="42"/>
  <c r="D26" i="42"/>
  <c r="E26" i="42"/>
  <c r="AR25" i="42"/>
  <c r="AS25" i="42"/>
  <c r="AN25" i="42"/>
  <c r="AO25" i="42"/>
  <c r="AK25" i="42"/>
  <c r="AJ25" i="42"/>
  <c r="AF25" i="42"/>
  <c r="AG25" i="42"/>
  <c r="AC25" i="42"/>
  <c r="AB25" i="42"/>
  <c r="X25" i="42"/>
  <c r="Y25" i="42"/>
  <c r="U25" i="42"/>
  <c r="T25" i="42"/>
  <c r="P25" i="42"/>
  <c r="Q25" i="42"/>
  <c r="L25" i="42"/>
  <c r="M25" i="42"/>
  <c r="H25" i="42"/>
  <c r="I25" i="42"/>
  <c r="E25" i="42"/>
  <c r="D25" i="42"/>
  <c r="AR24" i="42"/>
  <c r="AS24" i="42"/>
  <c r="AO24" i="42"/>
  <c r="AN24" i="42"/>
  <c r="AJ24" i="42"/>
  <c r="AK24" i="42"/>
  <c r="AG24" i="42"/>
  <c r="AF24" i="42"/>
  <c r="AB24" i="42"/>
  <c r="AC24" i="42"/>
  <c r="Y24" i="42"/>
  <c r="X24" i="42"/>
  <c r="T24" i="42"/>
  <c r="U24" i="42"/>
  <c r="P24" i="42"/>
  <c r="Q24" i="42"/>
  <c r="L24" i="42"/>
  <c r="M24" i="42"/>
  <c r="I24" i="42"/>
  <c r="H24" i="42"/>
  <c r="D24" i="42"/>
  <c r="E24" i="42"/>
  <c r="AR23" i="42"/>
  <c r="AS23" i="42"/>
  <c r="AN23" i="42"/>
  <c r="AO23" i="42"/>
  <c r="AK23" i="42"/>
  <c r="AJ23" i="42"/>
  <c r="AF23" i="42"/>
  <c r="AG23" i="42"/>
  <c r="AC23" i="42"/>
  <c r="AB23" i="42"/>
  <c r="X23" i="42"/>
  <c r="Y23" i="42"/>
  <c r="U23" i="42"/>
  <c r="T23" i="42"/>
  <c r="P23" i="42"/>
  <c r="Q23" i="42"/>
  <c r="M23" i="42"/>
  <c r="L23" i="42"/>
  <c r="H23" i="42"/>
  <c r="I23" i="42"/>
  <c r="E23" i="42"/>
  <c r="D23" i="42"/>
  <c r="AR22" i="42"/>
  <c r="AS22" i="42"/>
  <c r="AO22" i="42"/>
  <c r="AN22" i="42"/>
  <c r="AJ22" i="42"/>
  <c r="AK22" i="42"/>
  <c r="AG22" i="42"/>
  <c r="AF22" i="42"/>
  <c r="AB22" i="42"/>
  <c r="AC22" i="42"/>
  <c r="Y22" i="42"/>
  <c r="X22" i="42"/>
  <c r="T22" i="42"/>
  <c r="U22" i="42"/>
  <c r="P22" i="42"/>
  <c r="Q22" i="42"/>
  <c r="L22" i="42"/>
  <c r="M22" i="42"/>
  <c r="H22" i="42"/>
  <c r="I22" i="42"/>
  <c r="D22" i="42"/>
  <c r="E22" i="42"/>
  <c r="AR21" i="42"/>
  <c r="AS21" i="42"/>
  <c r="AN21" i="42"/>
  <c r="AO21" i="42"/>
  <c r="AK21" i="42"/>
  <c r="AJ21" i="42"/>
  <c r="AF21" i="42"/>
  <c r="AG21" i="42"/>
  <c r="AC21" i="42"/>
  <c r="AB21" i="42"/>
  <c r="X21" i="42"/>
  <c r="Y21" i="42"/>
  <c r="U21" i="42"/>
  <c r="T21" i="42"/>
  <c r="P21" i="42"/>
  <c r="Q21" i="42"/>
  <c r="M21" i="42"/>
  <c r="L21" i="42"/>
  <c r="H21" i="42"/>
  <c r="I21" i="42"/>
  <c r="D21" i="42"/>
  <c r="E21" i="42"/>
  <c r="AR20" i="42"/>
  <c r="AS20" i="42"/>
  <c r="AN20" i="42"/>
  <c r="AO20" i="42"/>
  <c r="AJ20" i="42"/>
  <c r="AK20" i="42"/>
  <c r="AG20" i="42"/>
  <c r="AF20" i="42"/>
  <c r="AB20" i="42"/>
  <c r="AC20" i="42"/>
  <c r="Y20" i="42"/>
  <c r="X20" i="42"/>
  <c r="T20" i="42"/>
  <c r="U20" i="42"/>
  <c r="P20" i="42"/>
  <c r="Q20" i="42"/>
  <c r="L20" i="42"/>
  <c r="M20" i="42"/>
  <c r="H20" i="42"/>
  <c r="I20" i="42"/>
  <c r="D20" i="42"/>
  <c r="E20" i="42"/>
  <c r="AR19" i="42"/>
  <c r="AS19" i="42"/>
  <c r="AN19" i="42"/>
  <c r="AO19" i="42"/>
  <c r="AK19" i="42"/>
  <c r="AJ19" i="42"/>
  <c r="AF19" i="42"/>
  <c r="AG19" i="42"/>
  <c r="AC19" i="42"/>
  <c r="AB19" i="42"/>
  <c r="X19" i="42"/>
  <c r="Y19" i="42"/>
  <c r="U19" i="42"/>
  <c r="T19" i="42"/>
  <c r="P19" i="42"/>
  <c r="Q19" i="42"/>
  <c r="L19" i="42"/>
  <c r="M19" i="42"/>
  <c r="H19" i="42"/>
  <c r="I19" i="42"/>
  <c r="D19" i="42"/>
  <c r="E19" i="42"/>
  <c r="AR18" i="42"/>
  <c r="AS18" i="42"/>
  <c r="AN18" i="42"/>
  <c r="AO18" i="42"/>
  <c r="AJ18" i="42"/>
  <c r="AK18" i="42"/>
  <c r="AG18" i="42"/>
  <c r="AF18" i="42"/>
  <c r="AB18" i="42"/>
  <c r="AC18" i="42"/>
  <c r="Y18" i="42"/>
  <c r="X18" i="42"/>
  <c r="T18" i="42"/>
  <c r="U18" i="42"/>
  <c r="P18" i="42"/>
  <c r="Q18" i="42"/>
  <c r="L18" i="42"/>
  <c r="M18" i="42"/>
  <c r="H18" i="42"/>
  <c r="I18" i="42"/>
  <c r="D18" i="42"/>
  <c r="E18" i="42"/>
  <c r="AR17" i="42"/>
  <c r="AS17" i="42"/>
  <c r="AN17" i="42"/>
  <c r="AO17" i="42"/>
  <c r="AK17" i="42"/>
  <c r="AJ17" i="42"/>
  <c r="AF17" i="42"/>
  <c r="AG17" i="42"/>
  <c r="AC17" i="42"/>
  <c r="AB17" i="42"/>
  <c r="X17" i="42"/>
  <c r="Y17" i="42"/>
  <c r="U17" i="42"/>
  <c r="T17" i="42"/>
  <c r="P17" i="42"/>
  <c r="Q17" i="42"/>
  <c r="L17" i="42"/>
  <c r="M17" i="42"/>
  <c r="H17" i="42"/>
  <c r="I17" i="42"/>
  <c r="E17" i="42"/>
  <c r="D17" i="42"/>
  <c r="AR16" i="42"/>
  <c r="AS16" i="42"/>
  <c r="AN16" i="42"/>
  <c r="AO16" i="42"/>
  <c r="AJ16" i="42"/>
  <c r="AK16" i="42"/>
  <c r="AG16" i="42"/>
  <c r="AF16" i="42"/>
  <c r="AB16" i="42"/>
  <c r="AC16" i="42"/>
  <c r="Y16" i="42"/>
  <c r="X16" i="42"/>
  <c r="T16" i="42"/>
  <c r="U16" i="42"/>
  <c r="P16" i="42"/>
  <c r="Q16" i="42"/>
  <c r="L16" i="42"/>
  <c r="M16" i="42"/>
  <c r="H16" i="42"/>
  <c r="I16" i="42"/>
  <c r="D16" i="42"/>
  <c r="E16" i="42"/>
  <c r="AR15" i="42"/>
  <c r="AS15" i="42"/>
  <c r="AN15" i="42"/>
  <c r="AO15" i="42"/>
  <c r="AK15" i="42"/>
  <c r="AJ15" i="42"/>
  <c r="AF15" i="42"/>
  <c r="AG15" i="42"/>
  <c r="AC15" i="42"/>
  <c r="AB15" i="42"/>
  <c r="X15" i="42"/>
  <c r="Y15" i="42"/>
  <c r="U15" i="42"/>
  <c r="T15" i="42"/>
  <c r="P15" i="42"/>
  <c r="Q15" i="42"/>
  <c r="L15" i="42"/>
  <c r="M15" i="42"/>
  <c r="H15" i="42"/>
  <c r="I15" i="42"/>
  <c r="E15" i="42"/>
  <c r="D15" i="42"/>
  <c r="AR14" i="42"/>
  <c r="AS14" i="42"/>
  <c r="AN14" i="42"/>
  <c r="AO14" i="42"/>
  <c r="AJ14" i="42"/>
  <c r="AK14" i="42"/>
  <c r="AG14" i="42"/>
  <c r="AF14" i="42"/>
  <c r="AB14" i="42"/>
  <c r="AC14" i="42"/>
  <c r="Y14" i="42"/>
  <c r="X14" i="42"/>
  <c r="T14" i="42"/>
  <c r="U14" i="42"/>
  <c r="P14" i="42"/>
  <c r="Q14" i="42"/>
  <c r="L14" i="42"/>
  <c r="M14" i="42"/>
  <c r="H14" i="42"/>
  <c r="I14" i="42"/>
  <c r="D14" i="42"/>
  <c r="E14" i="42"/>
  <c r="AS13" i="42"/>
  <c r="AR13" i="42"/>
  <c r="AN13" i="42"/>
  <c r="AO13" i="42"/>
  <c r="AK13" i="42"/>
  <c r="AJ13" i="42"/>
  <c r="AF13" i="42"/>
  <c r="AG13" i="42"/>
  <c r="AC13" i="42"/>
  <c r="AB13" i="42"/>
  <c r="X13" i="42"/>
  <c r="Y13" i="42"/>
  <c r="U13" i="42"/>
  <c r="T13" i="42"/>
  <c r="P13" i="42"/>
  <c r="Q13" i="42"/>
  <c r="L13" i="42"/>
  <c r="M13" i="42"/>
  <c r="H13" i="42"/>
  <c r="I13" i="42"/>
  <c r="D13" i="42"/>
  <c r="E13" i="42"/>
  <c r="AR12" i="42"/>
  <c r="AS12" i="42"/>
  <c r="AO12" i="42"/>
  <c r="AN12" i="42"/>
  <c r="AJ12" i="42"/>
  <c r="AK12" i="42"/>
  <c r="AG12" i="42"/>
  <c r="AF12" i="42"/>
  <c r="AB12" i="42"/>
  <c r="AC12" i="42"/>
  <c r="Y12" i="42"/>
  <c r="X12" i="42"/>
  <c r="T12" i="42"/>
  <c r="U12" i="42"/>
  <c r="P12" i="42"/>
  <c r="Q12" i="42"/>
  <c r="L12" i="42"/>
  <c r="M12" i="42"/>
  <c r="H12" i="42"/>
  <c r="I12" i="42"/>
  <c r="D12" i="42"/>
  <c r="E12" i="42"/>
  <c r="AR11" i="42"/>
  <c r="AS11" i="42"/>
  <c r="AN11" i="42"/>
  <c r="AO11" i="42"/>
  <c r="AK11" i="42"/>
  <c r="AJ11" i="42"/>
  <c r="AF11" i="42"/>
  <c r="AG11" i="42"/>
  <c r="AC11" i="42"/>
  <c r="AB11" i="42"/>
  <c r="X11" i="42"/>
  <c r="Y11" i="42"/>
  <c r="U11" i="42"/>
  <c r="T11" i="42"/>
  <c r="P11" i="42"/>
  <c r="Q11" i="42"/>
  <c r="L11" i="42"/>
  <c r="M11" i="42"/>
  <c r="H11" i="42"/>
  <c r="I11" i="42"/>
  <c r="D11" i="42"/>
  <c r="E11" i="42"/>
  <c r="AR10" i="42"/>
  <c r="AS10" i="42"/>
  <c r="AN10" i="42"/>
  <c r="AO10" i="42"/>
  <c r="AJ10" i="42"/>
  <c r="AK10" i="42"/>
  <c r="AG10" i="42"/>
  <c r="AF10" i="42"/>
  <c r="AB10" i="42"/>
  <c r="AC10" i="42"/>
  <c r="Y10" i="42"/>
  <c r="X10" i="42"/>
  <c r="T10" i="42"/>
  <c r="U10" i="42"/>
  <c r="P10" i="42"/>
  <c r="Q10" i="42"/>
  <c r="L10" i="42"/>
  <c r="M10" i="42"/>
  <c r="H10" i="42"/>
  <c r="I10" i="42"/>
  <c r="D10" i="42"/>
  <c r="E10" i="42"/>
  <c r="AR9" i="42"/>
  <c r="AS9" i="42"/>
  <c r="AN9" i="42"/>
  <c r="AO9" i="42"/>
  <c r="AK9" i="42"/>
  <c r="AJ9" i="42"/>
  <c r="AF9" i="42"/>
  <c r="AG9" i="42"/>
  <c r="AC9" i="42"/>
  <c r="AB9" i="42"/>
  <c r="X9" i="42"/>
  <c r="Y9" i="42"/>
  <c r="U9" i="42"/>
  <c r="T9" i="42"/>
  <c r="P9" i="42"/>
  <c r="Q9" i="42"/>
  <c r="M9" i="42"/>
  <c r="L9" i="42"/>
  <c r="H9" i="42"/>
  <c r="I9" i="42"/>
  <c r="E9" i="42"/>
  <c r="D9" i="42"/>
  <c r="AR8" i="42"/>
  <c r="AS8" i="42"/>
  <c r="AO8" i="42"/>
  <c r="AN8" i="42"/>
  <c r="AJ8" i="42"/>
  <c r="AK8" i="42"/>
  <c r="AG8" i="42"/>
  <c r="AF8" i="42"/>
  <c r="AB8" i="42"/>
  <c r="AC8" i="42"/>
  <c r="Y8" i="42"/>
  <c r="X8" i="42"/>
  <c r="T8" i="42"/>
  <c r="U8" i="42"/>
  <c r="P8" i="42"/>
  <c r="Q8" i="42"/>
  <c r="L8" i="42"/>
  <c r="M8" i="42"/>
  <c r="I8" i="42"/>
  <c r="H8" i="42"/>
  <c r="D8" i="42"/>
  <c r="E8" i="42"/>
  <c r="AR7" i="42"/>
  <c r="AS7" i="42"/>
  <c r="AN7" i="42"/>
  <c r="AO7" i="42"/>
  <c r="AK7" i="42"/>
  <c r="AJ7" i="42"/>
  <c r="AF7" i="42"/>
  <c r="AG7" i="42"/>
  <c r="AC7" i="42"/>
  <c r="AB7" i="42"/>
  <c r="X7" i="42"/>
  <c r="Y7" i="42"/>
  <c r="U7" i="42"/>
  <c r="T7" i="42"/>
  <c r="P7" i="42"/>
  <c r="Q7" i="42"/>
  <c r="L7" i="42"/>
  <c r="M7" i="42"/>
  <c r="H7" i="42"/>
  <c r="I7" i="42"/>
  <c r="E7" i="42"/>
  <c r="D7" i="42"/>
  <c r="AR6" i="42"/>
  <c r="AS6" i="42"/>
  <c r="AN6" i="42"/>
  <c r="AO6" i="42"/>
  <c r="AJ6" i="42"/>
  <c r="AK6" i="42"/>
  <c r="AG6" i="42"/>
  <c r="AF6" i="42"/>
  <c r="AB6" i="42"/>
  <c r="AC6" i="42"/>
  <c r="Y6" i="42"/>
  <c r="X6" i="42"/>
  <c r="T6" i="42"/>
  <c r="U6" i="42"/>
  <c r="P6" i="42"/>
  <c r="Q6" i="42"/>
  <c r="L6" i="42"/>
  <c r="M6" i="42"/>
  <c r="H6" i="42"/>
  <c r="I6" i="42"/>
  <c r="D6" i="42"/>
  <c r="E6" i="42"/>
  <c r="AR5" i="42"/>
  <c r="AS5" i="42"/>
  <c r="AN5" i="42"/>
  <c r="AO5" i="42"/>
  <c r="AK5" i="42"/>
  <c r="AJ5" i="42"/>
  <c r="AF5" i="42"/>
  <c r="AG5" i="42"/>
  <c r="AC5" i="42"/>
  <c r="AB5" i="42"/>
  <c r="X5" i="42"/>
  <c r="Y5" i="42"/>
  <c r="U5" i="42"/>
  <c r="T5" i="42"/>
  <c r="P5" i="42"/>
  <c r="Q5" i="42"/>
  <c r="L5" i="42"/>
  <c r="M5" i="42"/>
  <c r="H5" i="42"/>
  <c r="I5" i="42"/>
  <c r="D5" i="42"/>
  <c r="E5" i="42"/>
  <c r="AR4" i="42"/>
  <c r="AS4" i="42"/>
  <c r="AO4" i="42"/>
  <c r="AN4" i="42"/>
  <c r="AJ4" i="42"/>
  <c r="AK4" i="42"/>
  <c r="AG4" i="42"/>
  <c r="AF4" i="42"/>
  <c r="AB4" i="42"/>
  <c r="AC4" i="42"/>
  <c r="Y4" i="42"/>
  <c r="X4" i="42"/>
  <c r="T4" i="42"/>
  <c r="U4" i="42"/>
  <c r="P4" i="42"/>
  <c r="Q4" i="42"/>
  <c r="L4" i="42"/>
  <c r="M4" i="42"/>
  <c r="H4" i="42"/>
  <c r="I4" i="42"/>
  <c r="D4" i="42"/>
  <c r="E4" i="42"/>
  <c r="AR3" i="42"/>
  <c r="AS3" i="42"/>
  <c r="AN3" i="42"/>
  <c r="AO3" i="42"/>
  <c r="AK3" i="42"/>
  <c r="AJ3" i="42"/>
  <c r="AF3" i="42"/>
  <c r="AG3" i="42"/>
  <c r="AC3" i="42"/>
  <c r="AB3" i="42"/>
  <c r="X3" i="42"/>
  <c r="Y3" i="42"/>
  <c r="U3" i="42"/>
  <c r="T3" i="42"/>
  <c r="P3" i="42"/>
  <c r="Q3" i="42"/>
  <c r="M3" i="42"/>
  <c r="L3" i="42"/>
  <c r="H3" i="42"/>
  <c r="I3" i="42"/>
  <c r="D3" i="42"/>
  <c r="E3" i="42"/>
  <c r="AR43" i="41"/>
  <c r="AS43" i="41"/>
  <c r="AN43" i="41"/>
  <c r="AO43" i="41"/>
  <c r="AJ43" i="41"/>
  <c r="AK43" i="41"/>
  <c r="AF43" i="41"/>
  <c r="AG43" i="41"/>
  <c r="AB43" i="41"/>
  <c r="AC43" i="41"/>
  <c r="X43" i="41"/>
  <c r="Y43" i="41"/>
  <c r="T43" i="41"/>
  <c r="U43" i="41"/>
  <c r="P43" i="41"/>
  <c r="Q43" i="41"/>
  <c r="L43" i="41"/>
  <c r="M43" i="41"/>
  <c r="H43" i="41"/>
  <c r="I43" i="41"/>
  <c r="D43" i="41"/>
  <c r="E43" i="41"/>
  <c r="AR42" i="41"/>
  <c r="AS42" i="41"/>
  <c r="AN42" i="41"/>
  <c r="AO42" i="41"/>
  <c r="AK42" i="41"/>
  <c r="AJ42" i="41"/>
  <c r="AF42" i="41"/>
  <c r="AG42" i="41"/>
  <c r="AB42" i="41"/>
  <c r="AC42" i="41"/>
  <c r="X42" i="41"/>
  <c r="Y42" i="41"/>
  <c r="T42" i="41"/>
  <c r="U42" i="41"/>
  <c r="P42" i="41"/>
  <c r="Q42" i="41"/>
  <c r="L42" i="41"/>
  <c r="M42" i="41"/>
  <c r="H42" i="41"/>
  <c r="I42" i="41"/>
  <c r="D42" i="41"/>
  <c r="E42" i="41"/>
  <c r="AR41" i="41"/>
  <c r="AS41" i="41"/>
  <c r="AN41" i="41"/>
  <c r="AO41" i="41"/>
  <c r="AJ41" i="41"/>
  <c r="AK41" i="41"/>
  <c r="AF41" i="41"/>
  <c r="AG41" i="41"/>
  <c r="AB41" i="41"/>
  <c r="AC41" i="41"/>
  <c r="X41" i="41"/>
  <c r="Y41" i="41"/>
  <c r="T41" i="41"/>
  <c r="U41" i="41"/>
  <c r="P41" i="41"/>
  <c r="Q41" i="41"/>
  <c r="L41" i="41"/>
  <c r="M41" i="41"/>
  <c r="H41" i="41"/>
  <c r="I41" i="41"/>
  <c r="D41" i="41"/>
  <c r="E41" i="41"/>
  <c r="AR40" i="41"/>
  <c r="AS40" i="41"/>
  <c r="AN40" i="41"/>
  <c r="AO40" i="41"/>
  <c r="AK40" i="41"/>
  <c r="AJ40" i="41"/>
  <c r="AF40" i="41"/>
  <c r="AG40" i="41"/>
  <c r="AB40" i="41"/>
  <c r="AC40" i="41"/>
  <c r="X40" i="41"/>
  <c r="Y40" i="41"/>
  <c r="T40" i="41"/>
  <c r="U40" i="41"/>
  <c r="P40" i="41"/>
  <c r="Q40" i="41"/>
  <c r="L40" i="41"/>
  <c r="M40" i="41"/>
  <c r="H40" i="41"/>
  <c r="I40" i="41"/>
  <c r="D40" i="41"/>
  <c r="E40" i="41"/>
  <c r="AR39" i="41"/>
  <c r="AS39" i="41"/>
  <c r="AN39" i="41"/>
  <c r="AO39" i="41"/>
  <c r="AJ39" i="41"/>
  <c r="AK39" i="41"/>
  <c r="AG39" i="41"/>
  <c r="AF39" i="41"/>
  <c r="AB39" i="41"/>
  <c r="AC39" i="41"/>
  <c r="X39" i="41"/>
  <c r="Y39" i="41"/>
  <c r="T39" i="41"/>
  <c r="U39" i="41"/>
  <c r="P39" i="41"/>
  <c r="Q39" i="41"/>
  <c r="L39" i="41"/>
  <c r="M39" i="41"/>
  <c r="H39" i="41"/>
  <c r="I39" i="41"/>
  <c r="D39" i="41"/>
  <c r="E39" i="41"/>
  <c r="AR38" i="41"/>
  <c r="AS38" i="41"/>
  <c r="AN38" i="41"/>
  <c r="AO38" i="41"/>
  <c r="AJ38" i="41"/>
  <c r="AK38" i="41"/>
  <c r="AF38" i="41"/>
  <c r="AG38" i="41"/>
  <c r="AC38" i="41"/>
  <c r="AB38" i="41"/>
  <c r="X38" i="41"/>
  <c r="Y38" i="41"/>
  <c r="U38" i="41"/>
  <c r="T38" i="41"/>
  <c r="P38" i="41"/>
  <c r="Q38" i="41"/>
  <c r="L38" i="41"/>
  <c r="M38" i="41"/>
  <c r="H38" i="41"/>
  <c r="I38" i="41"/>
  <c r="D38" i="41"/>
  <c r="E38" i="41"/>
  <c r="AR37" i="41"/>
  <c r="AS37" i="41"/>
  <c r="AN37" i="41"/>
  <c r="AO37" i="41"/>
  <c r="AJ37" i="41"/>
  <c r="AK37" i="41"/>
  <c r="AG37" i="41"/>
  <c r="AF37" i="41"/>
  <c r="AB37" i="41"/>
  <c r="AC37" i="41"/>
  <c r="Y37" i="41"/>
  <c r="X37" i="41"/>
  <c r="T37" i="41"/>
  <c r="U37" i="41"/>
  <c r="P37" i="41"/>
  <c r="Q37" i="41"/>
  <c r="L37" i="41"/>
  <c r="M37" i="41"/>
  <c r="H37" i="41"/>
  <c r="I37" i="41"/>
  <c r="D37" i="41"/>
  <c r="E37" i="41"/>
  <c r="AR36" i="41"/>
  <c r="AS36" i="41"/>
  <c r="AN36" i="41"/>
  <c r="AO36" i="41"/>
  <c r="AJ36" i="41"/>
  <c r="AK36" i="41"/>
  <c r="AF36" i="41"/>
  <c r="AG36" i="41"/>
  <c r="AC36" i="41"/>
  <c r="AB36" i="41"/>
  <c r="X36" i="41"/>
  <c r="Y36" i="41"/>
  <c r="U36" i="41"/>
  <c r="T36" i="41"/>
  <c r="P36" i="41"/>
  <c r="Q36" i="41"/>
  <c r="L36" i="41"/>
  <c r="M36" i="41"/>
  <c r="H36" i="41"/>
  <c r="I36" i="41"/>
  <c r="D36" i="41"/>
  <c r="E36" i="41"/>
  <c r="AR35" i="41"/>
  <c r="AS35" i="41"/>
  <c r="AN35" i="41"/>
  <c r="AO35" i="41"/>
  <c r="AJ35" i="41"/>
  <c r="AK35" i="41"/>
  <c r="AF35" i="41"/>
  <c r="AG35" i="41"/>
  <c r="AB35" i="41"/>
  <c r="AC35" i="41"/>
  <c r="Y35" i="41"/>
  <c r="X35" i="41"/>
  <c r="T35" i="41"/>
  <c r="U35" i="41"/>
  <c r="P35" i="41"/>
  <c r="Q35" i="41"/>
  <c r="L35" i="41"/>
  <c r="M35" i="41"/>
  <c r="H35" i="41"/>
  <c r="I35" i="41"/>
  <c r="D35" i="41"/>
  <c r="E35" i="41"/>
  <c r="AR34" i="41"/>
  <c r="AS34" i="41"/>
  <c r="AN34" i="41"/>
  <c r="AO34" i="41"/>
  <c r="AJ34" i="41"/>
  <c r="AK34" i="41"/>
  <c r="AF34" i="41"/>
  <c r="AG34" i="41"/>
  <c r="AC34" i="41"/>
  <c r="AB34" i="41"/>
  <c r="X34" i="41"/>
  <c r="Y34" i="41"/>
  <c r="U34" i="41"/>
  <c r="T34" i="41"/>
  <c r="P34" i="41"/>
  <c r="Q34" i="41"/>
  <c r="L34" i="41"/>
  <c r="M34" i="41"/>
  <c r="H34" i="41"/>
  <c r="I34" i="41"/>
  <c r="D34" i="41"/>
  <c r="E34" i="41"/>
  <c r="AR33" i="41"/>
  <c r="AS33" i="41"/>
  <c r="AN33" i="41"/>
  <c r="AO33" i="41"/>
  <c r="AJ33" i="41"/>
  <c r="AK33" i="41"/>
  <c r="AF33" i="41"/>
  <c r="AG33" i="41"/>
  <c r="AB33" i="41"/>
  <c r="AC33" i="41"/>
  <c r="Y33" i="41"/>
  <c r="X33" i="41"/>
  <c r="T33" i="41"/>
  <c r="U33" i="41"/>
  <c r="P33" i="41"/>
  <c r="Q33" i="41"/>
  <c r="L33" i="41"/>
  <c r="M33" i="41"/>
  <c r="H33" i="41"/>
  <c r="I33" i="41"/>
  <c r="D33" i="41"/>
  <c r="E33" i="41"/>
  <c r="AS32" i="41"/>
  <c r="AR32" i="41"/>
  <c r="AN32" i="41"/>
  <c r="AO32" i="41"/>
  <c r="AJ32" i="41"/>
  <c r="AK32" i="41"/>
  <c r="AF32" i="41"/>
  <c r="AG32" i="41"/>
  <c r="AB32" i="41"/>
  <c r="AC32" i="41"/>
  <c r="X32" i="41"/>
  <c r="Y32" i="41"/>
  <c r="U32" i="41"/>
  <c r="T32" i="41"/>
  <c r="P32" i="41"/>
  <c r="Q32" i="41"/>
  <c r="L32" i="41"/>
  <c r="M32" i="41"/>
  <c r="H32" i="41"/>
  <c r="I32" i="41"/>
  <c r="D32" i="41"/>
  <c r="E32" i="41"/>
  <c r="AR31" i="41"/>
  <c r="AS31" i="41"/>
  <c r="AN31" i="41"/>
  <c r="AO31" i="41"/>
  <c r="AJ31" i="41"/>
  <c r="AK31" i="41"/>
  <c r="AF31" i="41"/>
  <c r="AG31" i="41"/>
  <c r="AB31" i="41"/>
  <c r="AC31" i="41"/>
  <c r="X31" i="41"/>
  <c r="Y31" i="41"/>
  <c r="T31" i="41"/>
  <c r="U31" i="41"/>
  <c r="Q31" i="41"/>
  <c r="P31" i="41"/>
  <c r="L31" i="41"/>
  <c r="M31" i="41"/>
  <c r="H31" i="41"/>
  <c r="I31" i="41"/>
  <c r="D31" i="41"/>
  <c r="E31" i="41"/>
  <c r="AR30" i="41"/>
  <c r="AS30" i="41"/>
  <c r="AN30" i="41"/>
  <c r="AO30" i="41"/>
  <c r="AK30" i="41"/>
  <c r="AJ30" i="41"/>
  <c r="AF30" i="41"/>
  <c r="AG30" i="41"/>
  <c r="AC30" i="41"/>
  <c r="AB30" i="41"/>
  <c r="X30" i="41"/>
  <c r="Y30" i="41"/>
  <c r="T30" i="41"/>
  <c r="U30" i="41"/>
  <c r="P30" i="41"/>
  <c r="Q30" i="41"/>
  <c r="L30" i="41"/>
  <c r="M30" i="41"/>
  <c r="H30" i="41"/>
  <c r="I30" i="41"/>
  <c r="D30" i="41"/>
  <c r="E30" i="41"/>
  <c r="AR29" i="41"/>
  <c r="AS29" i="41"/>
  <c r="AN29" i="41"/>
  <c r="AO29" i="41"/>
  <c r="AJ29" i="41"/>
  <c r="AK29" i="41"/>
  <c r="AG29" i="41"/>
  <c r="AF29" i="41"/>
  <c r="AB29" i="41"/>
  <c r="AC29" i="41"/>
  <c r="X29" i="41"/>
  <c r="Y29" i="41"/>
  <c r="T29" i="41"/>
  <c r="U29" i="41"/>
  <c r="P29" i="41"/>
  <c r="Q29" i="41"/>
  <c r="L29" i="41"/>
  <c r="M29" i="41"/>
  <c r="H29" i="41"/>
  <c r="I29" i="41"/>
  <c r="D29" i="41"/>
  <c r="E29" i="41"/>
  <c r="AR28" i="41"/>
  <c r="AS28" i="41"/>
  <c r="AN28" i="41"/>
  <c r="AO28" i="41"/>
  <c r="AK28" i="41"/>
  <c r="AJ28" i="41"/>
  <c r="AF28" i="41"/>
  <c r="AG28" i="41"/>
  <c r="AC28" i="41"/>
  <c r="AB28" i="41"/>
  <c r="X28" i="41"/>
  <c r="Y28" i="41"/>
  <c r="T28" i="41"/>
  <c r="U28" i="41"/>
  <c r="P28" i="41"/>
  <c r="Q28" i="41"/>
  <c r="L28" i="41"/>
  <c r="M28" i="41"/>
  <c r="H28" i="41"/>
  <c r="I28" i="41"/>
  <c r="D28" i="41"/>
  <c r="E28" i="41"/>
  <c r="AR27" i="41"/>
  <c r="AS27" i="41"/>
  <c r="AN27" i="41"/>
  <c r="AO27" i="41"/>
  <c r="AJ27" i="41"/>
  <c r="AK27" i="41"/>
  <c r="AG27" i="41"/>
  <c r="AF27" i="41"/>
  <c r="AB27" i="41"/>
  <c r="AC27" i="41"/>
  <c r="X27" i="41"/>
  <c r="Y27" i="41"/>
  <c r="T27" i="41"/>
  <c r="U27" i="41"/>
  <c r="P27" i="41"/>
  <c r="Q27" i="41"/>
  <c r="L27" i="41"/>
  <c r="M27" i="41"/>
  <c r="H27" i="41"/>
  <c r="I27" i="41"/>
  <c r="D27" i="41"/>
  <c r="E27" i="41"/>
  <c r="AR26" i="41"/>
  <c r="AS26" i="41"/>
  <c r="AN26" i="41"/>
  <c r="AO26" i="41"/>
  <c r="AK26" i="41"/>
  <c r="AJ26" i="41"/>
  <c r="AF26" i="41"/>
  <c r="AG26" i="41"/>
  <c r="AC26" i="41"/>
  <c r="AB26" i="41"/>
  <c r="X26" i="41"/>
  <c r="Y26" i="41"/>
  <c r="U26" i="41"/>
  <c r="T26" i="41"/>
  <c r="P26" i="41"/>
  <c r="Q26" i="41"/>
  <c r="L26" i="41"/>
  <c r="M26" i="41"/>
  <c r="H26" i="41"/>
  <c r="I26" i="41"/>
  <c r="D26" i="41"/>
  <c r="E26" i="41"/>
  <c r="AR25" i="41"/>
  <c r="AS25" i="41"/>
  <c r="AN25" i="41"/>
  <c r="AO25" i="41"/>
  <c r="AJ25" i="41"/>
  <c r="AK25" i="41"/>
  <c r="AG25" i="41"/>
  <c r="AF25" i="41"/>
  <c r="AB25" i="41"/>
  <c r="AC25" i="41"/>
  <c r="Y25" i="41"/>
  <c r="X25" i="41"/>
  <c r="T25" i="41"/>
  <c r="U25" i="41"/>
  <c r="P25" i="41"/>
  <c r="Q25" i="41"/>
  <c r="L25" i="41"/>
  <c r="M25" i="41"/>
  <c r="H25" i="41"/>
  <c r="I25" i="41"/>
  <c r="D25" i="41"/>
  <c r="E25" i="41"/>
  <c r="AR24" i="41"/>
  <c r="AS24" i="41"/>
  <c r="AN24" i="41"/>
  <c r="AO24" i="41"/>
  <c r="AK24" i="41"/>
  <c r="AJ24" i="41"/>
  <c r="AF24" i="41"/>
  <c r="AG24" i="41"/>
  <c r="AC24" i="41"/>
  <c r="AB24" i="41"/>
  <c r="X24" i="41"/>
  <c r="Y24" i="41"/>
  <c r="U24" i="41"/>
  <c r="T24" i="41"/>
  <c r="P24" i="41"/>
  <c r="Q24" i="41"/>
  <c r="L24" i="41"/>
  <c r="M24" i="41"/>
  <c r="H24" i="41"/>
  <c r="I24" i="41"/>
  <c r="D24" i="41"/>
  <c r="E24" i="41"/>
  <c r="AR23" i="41"/>
  <c r="AS23" i="41"/>
  <c r="AN23" i="41"/>
  <c r="AO23" i="41"/>
  <c r="AJ23" i="41"/>
  <c r="AK23" i="41"/>
  <c r="AG23" i="41"/>
  <c r="AF23" i="41"/>
  <c r="AB23" i="41"/>
  <c r="AC23" i="41"/>
  <c r="Y23" i="41"/>
  <c r="X23" i="41"/>
  <c r="T23" i="41"/>
  <c r="U23" i="41"/>
  <c r="P23" i="41"/>
  <c r="Q23" i="41"/>
  <c r="L23" i="41"/>
  <c r="M23" i="41"/>
  <c r="H23" i="41"/>
  <c r="I23" i="41"/>
  <c r="E23" i="41"/>
  <c r="D23" i="41"/>
  <c r="AR22" i="41"/>
  <c r="AS22" i="41"/>
  <c r="AN22" i="41"/>
  <c r="AO22" i="41"/>
  <c r="AJ22" i="41"/>
  <c r="AK22" i="41"/>
  <c r="AG22" i="41"/>
  <c r="AF22" i="41"/>
  <c r="AB22" i="41"/>
  <c r="AC22" i="41"/>
  <c r="Y22" i="41"/>
  <c r="X22" i="41"/>
  <c r="T22" i="41"/>
  <c r="U22" i="41"/>
  <c r="P22" i="41"/>
  <c r="Q22" i="41"/>
  <c r="L22" i="41"/>
  <c r="M22" i="41"/>
  <c r="H22" i="41"/>
  <c r="I22" i="41"/>
  <c r="D22" i="41"/>
  <c r="E22" i="41"/>
  <c r="AR21" i="41"/>
  <c r="AS21" i="41"/>
  <c r="AN21" i="41"/>
  <c r="AO21" i="41"/>
  <c r="AK21" i="41"/>
  <c r="AJ21" i="41"/>
  <c r="AF21" i="41"/>
  <c r="AG21" i="41"/>
  <c r="AC21" i="41"/>
  <c r="AB21" i="41"/>
  <c r="X21" i="41"/>
  <c r="Y21" i="41"/>
  <c r="T21" i="41"/>
  <c r="U21" i="41"/>
  <c r="P21" i="41"/>
  <c r="Q21" i="41"/>
  <c r="L21" i="41"/>
  <c r="M21" i="41"/>
  <c r="H21" i="41"/>
  <c r="I21" i="41"/>
  <c r="E21" i="41"/>
  <c r="D21" i="41"/>
  <c r="AR20" i="41"/>
  <c r="AS20" i="41"/>
  <c r="AN20" i="41"/>
  <c r="AO20" i="41"/>
  <c r="AJ20" i="41"/>
  <c r="AK20" i="41"/>
  <c r="AG20" i="41"/>
  <c r="AF20" i="41"/>
  <c r="AB20" i="41"/>
  <c r="AC20" i="41"/>
  <c r="Y20" i="41"/>
  <c r="X20" i="41"/>
  <c r="T20" i="41"/>
  <c r="U20" i="41"/>
  <c r="P20" i="41"/>
  <c r="Q20" i="41"/>
  <c r="L20" i="41"/>
  <c r="M20" i="41"/>
  <c r="H20" i="41"/>
  <c r="I20" i="41"/>
  <c r="D20" i="41"/>
  <c r="E20" i="41"/>
  <c r="AR19" i="41"/>
  <c r="AS19" i="41"/>
  <c r="AN19" i="41"/>
  <c r="AO19" i="41"/>
  <c r="AJ19" i="41"/>
  <c r="AK19" i="41"/>
  <c r="AF19" i="41"/>
  <c r="AG19" i="41"/>
  <c r="AC19" i="41"/>
  <c r="AB19" i="41"/>
  <c r="X19" i="41"/>
  <c r="Y19" i="41"/>
  <c r="U19" i="41"/>
  <c r="T19" i="41"/>
  <c r="P19" i="41"/>
  <c r="Q19" i="41"/>
  <c r="L19" i="41"/>
  <c r="M19" i="41"/>
  <c r="H19" i="41"/>
  <c r="I19" i="41"/>
  <c r="D19" i="41"/>
  <c r="E19" i="41"/>
  <c r="AR18" i="41"/>
  <c r="AS18" i="41"/>
  <c r="AN18" i="41"/>
  <c r="AO18" i="41"/>
  <c r="AJ18" i="41"/>
  <c r="AK18" i="41"/>
  <c r="AF18" i="41"/>
  <c r="AG18" i="41"/>
  <c r="AB18" i="41"/>
  <c r="AC18" i="41"/>
  <c r="Y18" i="41"/>
  <c r="X18" i="41"/>
  <c r="T18" i="41"/>
  <c r="U18" i="41"/>
  <c r="P18" i="41"/>
  <c r="Q18" i="41"/>
  <c r="L18" i="41"/>
  <c r="M18" i="41"/>
  <c r="H18" i="41"/>
  <c r="I18" i="41"/>
  <c r="D18" i="41"/>
  <c r="E18" i="41"/>
  <c r="AS17" i="41"/>
  <c r="AR17" i="41"/>
  <c r="AN17" i="41"/>
  <c r="AO17" i="41"/>
  <c r="AJ17" i="41"/>
  <c r="AK17" i="41"/>
  <c r="AF17" i="41"/>
  <c r="AG17" i="41"/>
  <c r="AB17" i="41"/>
  <c r="AC17" i="41"/>
  <c r="X17" i="41"/>
  <c r="Y17" i="41"/>
  <c r="U17" i="41"/>
  <c r="T17" i="41"/>
  <c r="P17" i="41"/>
  <c r="Q17" i="41"/>
  <c r="L17" i="41"/>
  <c r="M17" i="41"/>
  <c r="H17" i="41"/>
  <c r="I17" i="41"/>
  <c r="D17" i="41"/>
  <c r="E17" i="41"/>
  <c r="AR16" i="41"/>
  <c r="AS16" i="41"/>
  <c r="AN16" i="41"/>
  <c r="AO16" i="41"/>
  <c r="AJ16" i="41"/>
  <c r="AK16" i="41"/>
  <c r="AF16" i="41"/>
  <c r="AG16" i="41"/>
  <c r="AB16" i="41"/>
  <c r="AC16" i="41"/>
  <c r="Y16" i="41"/>
  <c r="X16" i="41"/>
  <c r="T16" i="41"/>
  <c r="U16" i="41"/>
  <c r="P16" i="41"/>
  <c r="Q16" i="41"/>
  <c r="L16" i="41"/>
  <c r="M16" i="41"/>
  <c r="H16" i="41"/>
  <c r="I16" i="41"/>
  <c r="D16" i="41"/>
  <c r="E16" i="41"/>
  <c r="AR15" i="41"/>
  <c r="AS15" i="41"/>
  <c r="AN15" i="41"/>
  <c r="AO15" i="41"/>
  <c r="AJ15" i="41"/>
  <c r="AK15" i="41"/>
  <c r="AF15" i="41"/>
  <c r="AG15" i="41"/>
  <c r="AB15" i="41"/>
  <c r="AC15" i="41"/>
  <c r="X15" i="41"/>
  <c r="Y15" i="41"/>
  <c r="U15" i="41"/>
  <c r="T15" i="41"/>
  <c r="P15" i="41"/>
  <c r="Q15" i="41"/>
  <c r="L15" i="41"/>
  <c r="M15" i="41"/>
  <c r="H15" i="41"/>
  <c r="I15" i="41"/>
  <c r="D15" i="41"/>
  <c r="E15" i="41"/>
  <c r="AR14" i="41"/>
  <c r="AS14" i="41"/>
  <c r="AN14" i="41"/>
  <c r="AO14" i="41"/>
  <c r="AJ14" i="41"/>
  <c r="AK14" i="41"/>
  <c r="AF14" i="41"/>
  <c r="AG14" i="41"/>
  <c r="AB14" i="41"/>
  <c r="AC14" i="41"/>
  <c r="Y14" i="41"/>
  <c r="X14" i="41"/>
  <c r="T14" i="41"/>
  <c r="U14" i="41"/>
  <c r="Q14" i="41"/>
  <c r="P14" i="41"/>
  <c r="L14" i="41"/>
  <c r="M14" i="41"/>
  <c r="H14" i="41"/>
  <c r="I14" i="41"/>
  <c r="D14" i="41"/>
  <c r="E14" i="41"/>
  <c r="AR13" i="41"/>
  <c r="AS13" i="41"/>
  <c r="AN13" i="41"/>
  <c r="AO13" i="41"/>
  <c r="AK13" i="41"/>
  <c r="AJ13" i="41"/>
  <c r="AF13" i="41"/>
  <c r="AG13" i="41"/>
  <c r="AB13" i="41"/>
  <c r="AC13" i="41"/>
  <c r="X13" i="41"/>
  <c r="Y13" i="41"/>
  <c r="T13" i="41"/>
  <c r="U13" i="41"/>
  <c r="P13" i="41"/>
  <c r="Q13" i="41"/>
  <c r="M13" i="41"/>
  <c r="L13" i="41"/>
  <c r="H13" i="41"/>
  <c r="I13" i="41"/>
  <c r="E13" i="41"/>
  <c r="D13" i="41"/>
  <c r="AR12" i="41"/>
  <c r="AS12" i="41"/>
  <c r="AN12" i="41"/>
  <c r="AO12" i="41"/>
  <c r="AJ12" i="41"/>
  <c r="AK12" i="41"/>
  <c r="AG12" i="41"/>
  <c r="AF12" i="41"/>
  <c r="AB12" i="41"/>
  <c r="AC12" i="41"/>
  <c r="Y12" i="41"/>
  <c r="X12" i="41"/>
  <c r="T12" i="41"/>
  <c r="U12" i="41"/>
  <c r="P12" i="41"/>
  <c r="Q12" i="41"/>
  <c r="L12" i="41"/>
  <c r="M12" i="41"/>
  <c r="H12" i="41"/>
  <c r="I12" i="41"/>
  <c r="D12" i="41"/>
  <c r="E12" i="41"/>
  <c r="AR11" i="41"/>
  <c r="AS11" i="41"/>
  <c r="AN11" i="41"/>
  <c r="AO11" i="41"/>
  <c r="AJ11" i="41"/>
  <c r="AK11" i="41"/>
  <c r="AF11" i="41"/>
  <c r="AG11" i="41"/>
  <c r="AB11" i="41"/>
  <c r="AC11" i="41"/>
  <c r="X11" i="41"/>
  <c r="Y11" i="41"/>
  <c r="U11" i="41"/>
  <c r="T11" i="41"/>
  <c r="P11" i="41"/>
  <c r="Q11" i="41"/>
  <c r="M11" i="41"/>
  <c r="L11" i="41"/>
  <c r="H11" i="41"/>
  <c r="I11" i="41"/>
  <c r="D11" i="41"/>
  <c r="E11" i="41"/>
  <c r="AR10" i="41"/>
  <c r="AS10" i="41"/>
  <c r="AN10" i="41"/>
  <c r="AO10" i="41"/>
  <c r="AJ10" i="41"/>
  <c r="AK10" i="41"/>
  <c r="AF10" i="41"/>
  <c r="AG10" i="41"/>
  <c r="AB10" i="41"/>
  <c r="AC10" i="41"/>
  <c r="X10" i="41"/>
  <c r="Y10" i="41"/>
  <c r="T10" i="41"/>
  <c r="U10" i="41"/>
  <c r="P10" i="41"/>
  <c r="Q10" i="41"/>
  <c r="L10" i="41"/>
  <c r="M10" i="41"/>
  <c r="H10" i="41"/>
  <c r="I10" i="41"/>
  <c r="D10" i="41"/>
  <c r="E10" i="41"/>
  <c r="AS9" i="41"/>
  <c r="AR9" i="41"/>
  <c r="AN9" i="41"/>
  <c r="AO9" i="41"/>
  <c r="AK9" i="41"/>
  <c r="AJ9" i="41"/>
  <c r="AF9" i="41"/>
  <c r="AG9" i="41"/>
  <c r="AB9" i="41"/>
  <c r="AC9" i="41"/>
  <c r="X9" i="41"/>
  <c r="Y9" i="41"/>
  <c r="T9" i="41"/>
  <c r="U9" i="41"/>
  <c r="P9" i="41"/>
  <c r="Q9" i="41"/>
  <c r="L9" i="41"/>
  <c r="M9" i="41"/>
  <c r="H9" i="41"/>
  <c r="I9" i="41"/>
  <c r="D9" i="41"/>
  <c r="E9" i="41"/>
  <c r="AR8" i="41"/>
  <c r="AS8" i="41"/>
  <c r="AN8" i="41"/>
  <c r="AO8" i="41"/>
  <c r="AJ8" i="41"/>
  <c r="AK8" i="41"/>
  <c r="AF8" i="41"/>
  <c r="AG8" i="41"/>
  <c r="AB8" i="41"/>
  <c r="AC8" i="41"/>
  <c r="X8" i="41"/>
  <c r="Y8" i="41"/>
  <c r="T8" i="41"/>
  <c r="U8" i="41"/>
  <c r="P8" i="41"/>
  <c r="Q8" i="41"/>
  <c r="L8" i="41"/>
  <c r="M8" i="41"/>
  <c r="H8" i="41"/>
  <c r="I8" i="41"/>
  <c r="D8" i="41"/>
  <c r="E8" i="41"/>
  <c r="AS7" i="41"/>
  <c r="AR7" i="41"/>
  <c r="AN7" i="41"/>
  <c r="AO7" i="41"/>
  <c r="AK7" i="41"/>
  <c r="AJ7" i="41"/>
  <c r="AF7" i="41"/>
  <c r="AG7" i="41"/>
  <c r="AB7" i="41"/>
  <c r="AC7" i="41"/>
  <c r="X7" i="41"/>
  <c r="Y7" i="41"/>
  <c r="T7" i="41"/>
  <c r="U7" i="41"/>
  <c r="P7" i="41"/>
  <c r="Q7" i="41"/>
  <c r="L7" i="41"/>
  <c r="M7" i="41"/>
  <c r="H7" i="41"/>
  <c r="I7" i="41"/>
  <c r="D7" i="41"/>
  <c r="E7" i="41"/>
  <c r="AR6" i="41"/>
  <c r="AS6" i="41"/>
  <c r="AN6" i="41"/>
  <c r="AO6" i="41"/>
  <c r="AJ6" i="41"/>
  <c r="AK6" i="41"/>
  <c r="AF6" i="41"/>
  <c r="AG6" i="41"/>
  <c r="AB6" i="41"/>
  <c r="AC6" i="41"/>
  <c r="X6" i="41"/>
  <c r="Y6" i="41"/>
  <c r="T6" i="41"/>
  <c r="U6" i="41"/>
  <c r="P6" i="41"/>
  <c r="Q6" i="41"/>
  <c r="L6" i="41"/>
  <c r="M6" i="41"/>
  <c r="H6" i="41"/>
  <c r="I6" i="41"/>
  <c r="D6" i="41"/>
  <c r="E6" i="41"/>
  <c r="AR5" i="41"/>
  <c r="AS5" i="41"/>
  <c r="AN5" i="41"/>
  <c r="AO5" i="41"/>
  <c r="AK5" i="41"/>
  <c r="AJ5" i="41"/>
  <c r="AF5" i="41"/>
  <c r="AG5" i="41"/>
  <c r="AC5" i="41"/>
  <c r="AB5" i="41"/>
  <c r="X5" i="41"/>
  <c r="Y5" i="41"/>
  <c r="T5" i="41"/>
  <c r="U5" i="41"/>
  <c r="P5" i="41"/>
  <c r="Q5" i="41"/>
  <c r="L5" i="41"/>
  <c r="M5" i="41"/>
  <c r="H5" i="41"/>
  <c r="I5" i="41"/>
  <c r="E5" i="41"/>
  <c r="D5" i="41"/>
  <c r="AR4" i="41"/>
  <c r="AS4" i="41"/>
  <c r="AN4" i="41"/>
  <c r="AO4" i="41"/>
  <c r="AJ4" i="41"/>
  <c r="AK4" i="41"/>
  <c r="AG4" i="41"/>
  <c r="AF4" i="41"/>
  <c r="AB4" i="41"/>
  <c r="AC4" i="41"/>
  <c r="Y4" i="41"/>
  <c r="X4" i="41"/>
  <c r="T4" i="41"/>
  <c r="U4" i="41"/>
  <c r="P4" i="41"/>
  <c r="Q4" i="41"/>
  <c r="L4" i="41"/>
  <c r="M4" i="41"/>
  <c r="I4" i="41"/>
  <c r="H4" i="41"/>
  <c r="D4" i="41"/>
  <c r="E4" i="41"/>
  <c r="AS3" i="41"/>
  <c r="AR3" i="41"/>
  <c r="AN3" i="41"/>
  <c r="AO3" i="41"/>
  <c r="AJ3" i="41"/>
  <c r="AK3" i="41"/>
  <c r="AF3" i="41"/>
  <c r="AG3" i="41"/>
  <c r="AB3" i="41"/>
  <c r="AC3" i="41"/>
  <c r="X3" i="41"/>
  <c r="Y3" i="41"/>
  <c r="U3" i="41"/>
  <c r="T3" i="41"/>
  <c r="P3" i="41"/>
  <c r="Q3" i="41"/>
  <c r="L3" i="41"/>
  <c r="M3" i="41"/>
  <c r="H3" i="41"/>
  <c r="I3" i="41"/>
  <c r="D3" i="41"/>
  <c r="E3" i="41"/>
  <c r="AR43" i="40"/>
  <c r="AS43" i="40"/>
  <c r="AN43" i="40"/>
  <c r="AO43" i="40"/>
  <c r="AK43" i="40"/>
  <c r="AJ43" i="40"/>
  <c r="AF43" i="40"/>
  <c r="AG43" i="40"/>
  <c r="AC43" i="40"/>
  <c r="AB43" i="40"/>
  <c r="X43" i="40"/>
  <c r="Y43" i="40"/>
  <c r="U43" i="40"/>
  <c r="T43" i="40"/>
  <c r="P43" i="40"/>
  <c r="Q43" i="40"/>
  <c r="L43" i="40"/>
  <c r="M43" i="40"/>
  <c r="H43" i="40"/>
  <c r="I43" i="40"/>
  <c r="D43" i="40"/>
  <c r="E43" i="40"/>
  <c r="AR42" i="40"/>
  <c r="AS42" i="40"/>
  <c r="AN42" i="40"/>
  <c r="AO42" i="40"/>
  <c r="AJ42" i="40"/>
  <c r="AK42" i="40"/>
  <c r="AG42" i="40"/>
  <c r="AF42" i="40"/>
  <c r="AB42" i="40"/>
  <c r="AC42" i="40"/>
  <c r="Y42" i="40"/>
  <c r="X42" i="40"/>
  <c r="T42" i="40"/>
  <c r="U42" i="40"/>
  <c r="P42" i="40"/>
  <c r="Q42" i="40"/>
  <c r="L42" i="40"/>
  <c r="M42" i="40"/>
  <c r="H42" i="40"/>
  <c r="I42" i="40"/>
  <c r="D42" i="40"/>
  <c r="E42" i="40"/>
  <c r="AR41" i="40"/>
  <c r="AS41" i="40"/>
  <c r="AN41" i="40"/>
  <c r="AO41" i="40"/>
  <c r="AK41" i="40"/>
  <c r="AJ41" i="40"/>
  <c r="AF41" i="40"/>
  <c r="AG41" i="40"/>
  <c r="AC41" i="40"/>
  <c r="AB41" i="40"/>
  <c r="X41" i="40"/>
  <c r="Y41" i="40"/>
  <c r="U41" i="40"/>
  <c r="T41" i="40"/>
  <c r="P41" i="40"/>
  <c r="Q41" i="40"/>
  <c r="L41" i="40"/>
  <c r="M41" i="40"/>
  <c r="H41" i="40"/>
  <c r="I41" i="40"/>
  <c r="E41" i="40"/>
  <c r="D41" i="40"/>
  <c r="AR40" i="40"/>
  <c r="AS40" i="40"/>
  <c r="AN40" i="40"/>
  <c r="AO40" i="40"/>
  <c r="AJ40" i="40"/>
  <c r="AK40" i="40"/>
  <c r="AG40" i="40"/>
  <c r="AF40" i="40"/>
  <c r="AB40" i="40"/>
  <c r="AC40" i="40"/>
  <c r="Y40" i="40"/>
  <c r="X40" i="40"/>
  <c r="T40" i="40"/>
  <c r="U40" i="40"/>
  <c r="Q40" i="40"/>
  <c r="P40" i="40"/>
  <c r="L40" i="40"/>
  <c r="M40" i="40"/>
  <c r="H40" i="40"/>
  <c r="I40" i="40"/>
  <c r="D40" i="40"/>
  <c r="E40" i="40"/>
  <c r="AR39" i="40"/>
  <c r="AS39" i="40"/>
  <c r="AN39" i="40"/>
  <c r="AO39" i="40"/>
  <c r="AK39" i="40"/>
  <c r="AJ39" i="40"/>
  <c r="AF39" i="40"/>
  <c r="AG39" i="40"/>
  <c r="AC39" i="40"/>
  <c r="AB39" i="40"/>
  <c r="X39" i="40"/>
  <c r="Y39" i="40"/>
  <c r="U39" i="40"/>
  <c r="T39" i="40"/>
  <c r="P39" i="40"/>
  <c r="Q39" i="40"/>
  <c r="L39" i="40"/>
  <c r="M39" i="40"/>
  <c r="H39" i="40"/>
  <c r="I39" i="40"/>
  <c r="D39" i="40"/>
  <c r="E39" i="40"/>
  <c r="AR38" i="40"/>
  <c r="AS38" i="40"/>
  <c r="AN38" i="40"/>
  <c r="AO38" i="40"/>
  <c r="AJ38" i="40"/>
  <c r="AK38" i="40"/>
  <c r="AG38" i="40"/>
  <c r="AF38" i="40"/>
  <c r="AB38" i="40"/>
  <c r="AC38" i="40"/>
  <c r="Y38" i="40"/>
  <c r="X38" i="40"/>
  <c r="T38" i="40"/>
  <c r="U38" i="40"/>
  <c r="P38" i="40"/>
  <c r="Q38" i="40"/>
  <c r="L38" i="40"/>
  <c r="M38" i="40"/>
  <c r="H38" i="40"/>
  <c r="I38" i="40"/>
  <c r="D38" i="40"/>
  <c r="E38" i="40"/>
  <c r="AR37" i="40"/>
  <c r="AS37" i="40"/>
  <c r="AN37" i="40"/>
  <c r="AO37" i="40"/>
  <c r="AK37" i="40"/>
  <c r="AJ37" i="40"/>
  <c r="AF37" i="40"/>
  <c r="AG37" i="40"/>
  <c r="AC37" i="40"/>
  <c r="AB37" i="40"/>
  <c r="X37" i="40"/>
  <c r="Y37" i="40"/>
  <c r="U37" i="40"/>
  <c r="T37" i="40"/>
  <c r="P37" i="40"/>
  <c r="Q37" i="40"/>
  <c r="L37" i="40"/>
  <c r="M37" i="40"/>
  <c r="H37" i="40"/>
  <c r="I37" i="40"/>
  <c r="D37" i="40"/>
  <c r="E37" i="40"/>
  <c r="AR36" i="40"/>
  <c r="AS36" i="40"/>
  <c r="AO36" i="40"/>
  <c r="AN36" i="40"/>
  <c r="AJ36" i="40"/>
  <c r="AK36" i="40"/>
  <c r="AG36" i="40"/>
  <c r="AF36" i="40"/>
  <c r="AB36" i="40"/>
  <c r="AC36" i="40"/>
  <c r="Y36" i="40"/>
  <c r="X36" i="40"/>
  <c r="T36" i="40"/>
  <c r="U36" i="40"/>
  <c r="Q36" i="40"/>
  <c r="P36" i="40"/>
  <c r="L36" i="40"/>
  <c r="M36" i="40"/>
  <c r="H36" i="40"/>
  <c r="I36" i="40"/>
  <c r="D36" i="40"/>
  <c r="E36" i="40"/>
  <c r="AR35" i="40"/>
  <c r="AS35" i="40"/>
  <c r="AN35" i="40"/>
  <c r="AO35" i="40"/>
  <c r="AK35" i="40"/>
  <c r="AJ35" i="40"/>
  <c r="AF35" i="40"/>
  <c r="AG35" i="40"/>
  <c r="AC35" i="40"/>
  <c r="AB35" i="40"/>
  <c r="X35" i="40"/>
  <c r="Y35" i="40"/>
  <c r="U35" i="40"/>
  <c r="T35" i="40"/>
  <c r="P35" i="40"/>
  <c r="Q35" i="40"/>
  <c r="M35" i="40"/>
  <c r="L35" i="40"/>
  <c r="H35" i="40"/>
  <c r="I35" i="40"/>
  <c r="D35" i="40"/>
  <c r="E35" i="40"/>
  <c r="AR34" i="40"/>
  <c r="AS34" i="40"/>
  <c r="AN34" i="40"/>
  <c r="AO34" i="40"/>
  <c r="AJ34" i="40"/>
  <c r="AK34" i="40"/>
  <c r="AG34" i="40"/>
  <c r="AF34" i="40"/>
  <c r="AB34" i="40"/>
  <c r="AC34" i="40"/>
  <c r="Y34" i="40"/>
  <c r="X34" i="40"/>
  <c r="T34" i="40"/>
  <c r="U34" i="40"/>
  <c r="P34" i="40"/>
  <c r="Q34" i="40"/>
  <c r="L34" i="40"/>
  <c r="M34" i="40"/>
  <c r="H34" i="40"/>
  <c r="I34" i="40"/>
  <c r="D34" i="40"/>
  <c r="E34" i="40"/>
  <c r="AS33" i="40"/>
  <c r="AR33" i="40"/>
  <c r="AN33" i="40"/>
  <c r="AO33" i="40"/>
  <c r="AK33" i="40"/>
  <c r="AJ33" i="40"/>
  <c r="AF33" i="40"/>
  <c r="AG33" i="40"/>
  <c r="AC33" i="40"/>
  <c r="AB33" i="40"/>
  <c r="X33" i="40"/>
  <c r="Y33" i="40"/>
  <c r="U33" i="40"/>
  <c r="T33" i="40"/>
  <c r="P33" i="40"/>
  <c r="Q33" i="40"/>
  <c r="L33" i="40"/>
  <c r="M33" i="40"/>
  <c r="H33" i="40"/>
  <c r="I33" i="40"/>
  <c r="E33" i="40"/>
  <c r="D33" i="40"/>
  <c r="AR32" i="40"/>
  <c r="AS32" i="40"/>
  <c r="AN32" i="40"/>
  <c r="AO32" i="40"/>
  <c r="AJ32" i="40"/>
  <c r="AK32" i="40"/>
  <c r="AG32" i="40"/>
  <c r="AF32" i="40"/>
  <c r="AB32" i="40"/>
  <c r="AC32" i="40"/>
  <c r="Y32" i="40"/>
  <c r="X32" i="40"/>
  <c r="T32" i="40"/>
  <c r="U32" i="40"/>
  <c r="P32" i="40"/>
  <c r="Q32" i="40"/>
  <c r="L32" i="40"/>
  <c r="M32" i="40"/>
  <c r="H32" i="40"/>
  <c r="I32" i="40"/>
  <c r="D32" i="40"/>
  <c r="E32" i="40"/>
  <c r="AR31" i="40"/>
  <c r="AS31" i="40"/>
  <c r="AN31" i="40"/>
  <c r="AO31" i="40"/>
  <c r="AK31" i="40"/>
  <c r="AJ31" i="40"/>
  <c r="AF31" i="40"/>
  <c r="AG31" i="40"/>
  <c r="AC31" i="40"/>
  <c r="AB31" i="40"/>
  <c r="X31" i="40"/>
  <c r="Y31" i="40"/>
  <c r="U31" i="40"/>
  <c r="T31" i="40"/>
  <c r="P31" i="40"/>
  <c r="Q31" i="40"/>
  <c r="L31" i="40"/>
  <c r="M31" i="40"/>
  <c r="H31" i="40"/>
  <c r="I31" i="40"/>
  <c r="D31" i="40"/>
  <c r="E31" i="40"/>
  <c r="AR30" i="40"/>
  <c r="AS30" i="40"/>
  <c r="AN30" i="40"/>
  <c r="AO30" i="40"/>
  <c r="AJ30" i="40"/>
  <c r="AK30" i="40"/>
  <c r="AG30" i="40"/>
  <c r="AF30" i="40"/>
  <c r="AB30" i="40"/>
  <c r="AC30" i="40"/>
  <c r="Y30" i="40"/>
  <c r="X30" i="40"/>
  <c r="T30" i="40"/>
  <c r="U30" i="40"/>
  <c r="Q30" i="40"/>
  <c r="P30" i="40"/>
  <c r="L30" i="40"/>
  <c r="M30" i="40"/>
  <c r="H30" i="40"/>
  <c r="I30" i="40"/>
  <c r="D30" i="40"/>
  <c r="E30" i="40"/>
  <c r="AR29" i="40"/>
  <c r="AS29" i="40"/>
  <c r="AN29" i="40"/>
  <c r="AO29" i="40"/>
  <c r="AK29" i="40"/>
  <c r="AJ29" i="40"/>
  <c r="AF29" i="40"/>
  <c r="AG29" i="40"/>
  <c r="AC29" i="40"/>
  <c r="AB29" i="40"/>
  <c r="X29" i="40"/>
  <c r="Y29" i="40"/>
  <c r="U29" i="40"/>
  <c r="T29" i="40"/>
  <c r="P29" i="40"/>
  <c r="Q29" i="40"/>
  <c r="L29" i="40"/>
  <c r="M29" i="40"/>
  <c r="H29" i="40"/>
  <c r="I29" i="40"/>
  <c r="D29" i="40"/>
  <c r="E29" i="40"/>
  <c r="AR28" i="40"/>
  <c r="AS28" i="40"/>
  <c r="AO28" i="40"/>
  <c r="AN28" i="40"/>
  <c r="AJ28" i="40"/>
  <c r="AK28" i="40"/>
  <c r="AG28" i="40"/>
  <c r="AF28" i="40"/>
  <c r="AB28" i="40"/>
  <c r="AC28" i="40"/>
  <c r="Y28" i="40"/>
  <c r="X28" i="40"/>
  <c r="T28" i="40"/>
  <c r="U28" i="40"/>
  <c r="P28" i="40"/>
  <c r="Q28" i="40"/>
  <c r="L28" i="40"/>
  <c r="M28" i="40"/>
  <c r="H28" i="40"/>
  <c r="I28" i="40"/>
  <c r="D28" i="40"/>
  <c r="E28" i="40"/>
  <c r="AR27" i="40"/>
  <c r="AS27" i="40"/>
  <c r="AN27" i="40"/>
  <c r="AO27" i="40"/>
  <c r="AK27" i="40"/>
  <c r="AJ27" i="40"/>
  <c r="AF27" i="40"/>
  <c r="AG27" i="40"/>
  <c r="AC27" i="40"/>
  <c r="AB27" i="40"/>
  <c r="X27" i="40"/>
  <c r="Y27" i="40"/>
  <c r="U27" i="40"/>
  <c r="T27" i="40"/>
  <c r="P27" i="40"/>
  <c r="Q27" i="40"/>
  <c r="L27" i="40"/>
  <c r="M27" i="40"/>
  <c r="H27" i="40"/>
  <c r="I27" i="40"/>
  <c r="D27" i="40"/>
  <c r="E27" i="40"/>
  <c r="AR26" i="40"/>
  <c r="AS26" i="40"/>
  <c r="AN26" i="40"/>
  <c r="AO26" i="40"/>
  <c r="AJ26" i="40"/>
  <c r="AK26" i="40"/>
  <c r="AG26" i="40"/>
  <c r="AF26" i="40"/>
  <c r="AB26" i="40"/>
  <c r="AC26" i="40"/>
  <c r="Y26" i="40"/>
  <c r="X26" i="40"/>
  <c r="T26" i="40"/>
  <c r="U26" i="40"/>
  <c r="Q26" i="40"/>
  <c r="P26" i="40"/>
  <c r="L26" i="40"/>
  <c r="M26" i="40"/>
  <c r="H26" i="40"/>
  <c r="I26" i="40"/>
  <c r="D26" i="40"/>
  <c r="E26" i="40"/>
  <c r="AS25" i="40"/>
  <c r="AR25" i="40"/>
  <c r="AN25" i="40"/>
  <c r="AO25" i="40"/>
  <c r="AK25" i="40"/>
  <c r="AJ25" i="40"/>
  <c r="AF25" i="40"/>
  <c r="AG25" i="40"/>
  <c r="AC25" i="40"/>
  <c r="AB25" i="40"/>
  <c r="X25" i="40"/>
  <c r="Y25" i="40"/>
  <c r="U25" i="40"/>
  <c r="T25" i="40"/>
  <c r="P25" i="40"/>
  <c r="Q25" i="40"/>
  <c r="M25" i="40"/>
  <c r="L25" i="40"/>
  <c r="H25" i="40"/>
  <c r="I25" i="40"/>
  <c r="E25" i="40"/>
  <c r="D25" i="40"/>
  <c r="AR24" i="40"/>
  <c r="AS24" i="40"/>
  <c r="AN24" i="40"/>
  <c r="AO24" i="40"/>
  <c r="AJ24" i="40"/>
  <c r="AK24" i="40"/>
  <c r="AG24" i="40"/>
  <c r="AF24" i="40"/>
  <c r="AB24" i="40"/>
  <c r="AC24" i="40"/>
  <c r="Y24" i="40"/>
  <c r="X24" i="40"/>
  <c r="T24" i="40"/>
  <c r="U24" i="40"/>
  <c r="Q24" i="40"/>
  <c r="P24" i="40"/>
  <c r="L24" i="40"/>
  <c r="M24" i="40"/>
  <c r="I24" i="40"/>
  <c r="H24" i="40"/>
  <c r="D24" i="40"/>
  <c r="E24" i="40"/>
  <c r="AS23" i="40"/>
  <c r="AR23" i="40"/>
  <c r="AN23" i="40"/>
  <c r="AO23" i="40"/>
  <c r="AK23" i="40"/>
  <c r="AJ23" i="40"/>
  <c r="AF23" i="40"/>
  <c r="AG23" i="40"/>
  <c r="AC23" i="40"/>
  <c r="AB23" i="40"/>
  <c r="X23" i="40"/>
  <c r="Y23" i="40"/>
  <c r="U23" i="40"/>
  <c r="T23" i="40"/>
  <c r="P23" i="40"/>
  <c r="Q23" i="40"/>
  <c r="L23" i="40"/>
  <c r="M23" i="40"/>
  <c r="H23" i="40"/>
  <c r="I23" i="40"/>
  <c r="D23" i="40"/>
  <c r="E23" i="40"/>
  <c r="AR22" i="40"/>
  <c r="AS22" i="40"/>
  <c r="AO22" i="40"/>
  <c r="AN22" i="40"/>
  <c r="AJ22" i="40"/>
  <c r="AK22" i="40"/>
  <c r="AG22" i="40"/>
  <c r="AF22" i="40"/>
  <c r="AB22" i="40"/>
  <c r="AC22" i="40"/>
  <c r="Y22" i="40"/>
  <c r="X22" i="40"/>
  <c r="T22" i="40"/>
  <c r="U22" i="40"/>
  <c r="P22" i="40"/>
  <c r="Q22" i="40"/>
  <c r="L22" i="40"/>
  <c r="M22" i="40"/>
  <c r="I22" i="40"/>
  <c r="H22" i="40"/>
  <c r="D22" i="40"/>
  <c r="E22" i="40"/>
  <c r="AR21" i="40"/>
  <c r="AS21" i="40"/>
  <c r="AN21" i="40"/>
  <c r="AO21" i="40"/>
  <c r="AK21" i="40"/>
  <c r="AJ21" i="40"/>
  <c r="AF21" i="40"/>
  <c r="AG21" i="40"/>
  <c r="AC21" i="40"/>
  <c r="AB21" i="40"/>
  <c r="X21" i="40"/>
  <c r="Y21" i="40"/>
  <c r="U21" i="40"/>
  <c r="T21" i="40"/>
  <c r="P21" i="40"/>
  <c r="Q21" i="40"/>
  <c r="L21" i="40"/>
  <c r="M21" i="40"/>
  <c r="H21" i="40"/>
  <c r="I21" i="40"/>
  <c r="D21" i="40"/>
  <c r="E21" i="40"/>
  <c r="AR20" i="40"/>
  <c r="AS20" i="40"/>
  <c r="AN20" i="40"/>
  <c r="AO20" i="40"/>
  <c r="AJ20" i="40"/>
  <c r="AK20" i="40"/>
  <c r="AG20" i="40"/>
  <c r="AF20" i="40"/>
  <c r="AB20" i="40"/>
  <c r="AC20" i="40"/>
  <c r="Y20" i="40"/>
  <c r="X20" i="40"/>
  <c r="T20" i="40"/>
  <c r="U20" i="40"/>
  <c r="P20" i="40"/>
  <c r="Q20" i="40"/>
  <c r="L20" i="40"/>
  <c r="M20" i="40"/>
  <c r="I20" i="40"/>
  <c r="H20" i="40"/>
  <c r="D20" i="40"/>
  <c r="E20" i="40"/>
  <c r="AR19" i="40"/>
  <c r="AS19" i="40"/>
  <c r="AN19" i="40"/>
  <c r="AO19" i="40"/>
  <c r="AK19" i="40"/>
  <c r="AJ19" i="40"/>
  <c r="AF19" i="40"/>
  <c r="AG19" i="40"/>
  <c r="AC19" i="40"/>
  <c r="AB19" i="40"/>
  <c r="X19" i="40"/>
  <c r="Y19" i="40"/>
  <c r="U19" i="40"/>
  <c r="T19" i="40"/>
  <c r="P19" i="40"/>
  <c r="Q19" i="40"/>
  <c r="L19" i="40"/>
  <c r="M19" i="40"/>
  <c r="H19" i="40"/>
  <c r="I19" i="40"/>
  <c r="D19" i="40"/>
  <c r="E19" i="40"/>
  <c r="AR18" i="40"/>
  <c r="AS18" i="40"/>
  <c r="AO18" i="40"/>
  <c r="AN18" i="40"/>
  <c r="AJ18" i="40"/>
  <c r="AK18" i="40"/>
  <c r="AG18" i="40"/>
  <c r="AF18" i="40"/>
  <c r="AB18" i="40"/>
  <c r="AC18" i="40"/>
  <c r="Y18" i="40"/>
  <c r="X18" i="40"/>
  <c r="T18" i="40"/>
  <c r="U18" i="40"/>
  <c r="P18" i="40"/>
  <c r="Q18" i="40"/>
  <c r="L18" i="40"/>
  <c r="M18" i="40"/>
  <c r="I18" i="40"/>
  <c r="H18" i="40"/>
  <c r="D18" i="40"/>
  <c r="E18" i="40"/>
  <c r="AR17" i="40"/>
  <c r="AS17" i="40"/>
  <c r="AN17" i="40"/>
  <c r="AO17" i="40"/>
  <c r="AK17" i="40"/>
  <c r="AJ17" i="40"/>
  <c r="AF17" i="40"/>
  <c r="AG17" i="40"/>
  <c r="AC17" i="40"/>
  <c r="AB17" i="40"/>
  <c r="X17" i="40"/>
  <c r="Y17" i="40"/>
  <c r="U17" i="40"/>
  <c r="T17" i="40"/>
  <c r="P17" i="40"/>
  <c r="Q17" i="40"/>
  <c r="L17" i="40"/>
  <c r="M17" i="40"/>
  <c r="H17" i="40"/>
  <c r="I17" i="40"/>
  <c r="E17" i="40"/>
  <c r="D17" i="40"/>
  <c r="AR16" i="40"/>
  <c r="AS16" i="40"/>
  <c r="AN16" i="40"/>
  <c r="AO16" i="40"/>
  <c r="AJ16" i="40"/>
  <c r="AK16" i="40"/>
  <c r="AG16" i="40"/>
  <c r="AF16" i="40"/>
  <c r="AB16" i="40"/>
  <c r="AC16" i="40"/>
  <c r="Y16" i="40"/>
  <c r="X16" i="40"/>
  <c r="T16" i="40"/>
  <c r="U16" i="40"/>
  <c r="P16" i="40"/>
  <c r="Q16" i="40"/>
  <c r="L16" i="40"/>
  <c r="M16" i="40"/>
  <c r="H16" i="40"/>
  <c r="I16" i="40"/>
  <c r="D16" i="40"/>
  <c r="E16" i="40"/>
  <c r="AR15" i="40"/>
  <c r="AS15" i="40"/>
  <c r="AN15" i="40"/>
  <c r="AO15" i="40"/>
  <c r="AK15" i="40"/>
  <c r="AJ15" i="40"/>
  <c r="AF15" i="40"/>
  <c r="AG15" i="40"/>
  <c r="AC15" i="40"/>
  <c r="AB15" i="40"/>
  <c r="X15" i="40"/>
  <c r="Y15" i="40"/>
  <c r="U15" i="40"/>
  <c r="T15" i="40"/>
  <c r="P15" i="40"/>
  <c r="Q15" i="40"/>
  <c r="L15" i="40"/>
  <c r="M15" i="40"/>
  <c r="H15" i="40"/>
  <c r="I15" i="40"/>
  <c r="D15" i="40"/>
  <c r="E15" i="40"/>
  <c r="AR14" i="40"/>
  <c r="AS14" i="40"/>
  <c r="AO14" i="40"/>
  <c r="AN14" i="40"/>
  <c r="AJ14" i="40"/>
  <c r="AK14" i="40"/>
  <c r="AG14" i="40"/>
  <c r="AF14" i="40"/>
  <c r="AB14" i="40"/>
  <c r="AC14" i="40"/>
  <c r="Y14" i="40"/>
  <c r="X14" i="40"/>
  <c r="T14" i="40"/>
  <c r="U14" i="40"/>
  <c r="P14" i="40"/>
  <c r="Q14" i="40"/>
  <c r="L14" i="40"/>
  <c r="M14" i="40"/>
  <c r="H14" i="40"/>
  <c r="I14" i="40"/>
  <c r="D14" i="40"/>
  <c r="E14" i="40"/>
  <c r="AR13" i="40"/>
  <c r="AS13" i="40"/>
  <c r="AN13" i="40"/>
  <c r="AO13" i="40"/>
  <c r="AK13" i="40"/>
  <c r="AJ13" i="40"/>
  <c r="AF13" i="40"/>
  <c r="AG13" i="40"/>
  <c r="AC13" i="40"/>
  <c r="AB13" i="40"/>
  <c r="X13" i="40"/>
  <c r="Y13" i="40"/>
  <c r="U13" i="40"/>
  <c r="T13" i="40"/>
  <c r="P13" i="40"/>
  <c r="Q13" i="40"/>
  <c r="M13" i="40"/>
  <c r="L13" i="40"/>
  <c r="H13" i="40"/>
  <c r="I13" i="40"/>
  <c r="D13" i="40"/>
  <c r="E13" i="40"/>
  <c r="AR12" i="40"/>
  <c r="AS12" i="40"/>
  <c r="AN12" i="40"/>
  <c r="AO12" i="40"/>
  <c r="AK12" i="40"/>
  <c r="AJ12" i="40"/>
  <c r="AG12" i="40"/>
  <c r="AF12" i="40"/>
  <c r="AC12" i="40"/>
  <c r="AB12" i="40"/>
  <c r="Y12" i="40"/>
  <c r="X12" i="40"/>
  <c r="U12" i="40"/>
  <c r="T12" i="40"/>
  <c r="P12" i="40"/>
  <c r="Q12" i="40"/>
  <c r="M12" i="40"/>
  <c r="L12" i="40"/>
  <c r="H12" i="40"/>
  <c r="I12" i="40"/>
  <c r="E12" i="40"/>
  <c r="D12" i="40"/>
  <c r="AR11" i="40"/>
  <c r="AS11" i="40"/>
  <c r="AN11" i="40"/>
  <c r="AO11" i="40"/>
  <c r="AK11" i="40"/>
  <c r="AJ11" i="40"/>
  <c r="AG11" i="40"/>
  <c r="AF11" i="40"/>
  <c r="AC11" i="40"/>
  <c r="AB11" i="40"/>
  <c r="Y11" i="40"/>
  <c r="X11" i="40"/>
  <c r="U11" i="40"/>
  <c r="T11" i="40"/>
  <c r="P11" i="40"/>
  <c r="Q11" i="40"/>
  <c r="L11" i="40"/>
  <c r="M11" i="40"/>
  <c r="I11" i="40"/>
  <c r="H11" i="40"/>
  <c r="D11" i="40"/>
  <c r="E11" i="40"/>
  <c r="AS10" i="40"/>
  <c r="AR10" i="40"/>
  <c r="AN10" i="40"/>
  <c r="AO10" i="40"/>
  <c r="AK10" i="40"/>
  <c r="AJ10" i="40"/>
  <c r="AG10" i="40"/>
  <c r="AF10" i="40"/>
  <c r="AC10" i="40"/>
  <c r="AB10" i="40"/>
  <c r="Y10" i="40"/>
  <c r="X10" i="40"/>
  <c r="U10" i="40"/>
  <c r="T10" i="40"/>
  <c r="P10" i="40"/>
  <c r="Q10" i="40"/>
  <c r="L10" i="40"/>
  <c r="M10" i="40"/>
  <c r="H10" i="40"/>
  <c r="I10" i="40"/>
  <c r="E10" i="40"/>
  <c r="D10" i="40"/>
  <c r="AR9" i="40"/>
  <c r="AS9" i="40"/>
  <c r="AN9" i="40"/>
  <c r="AO9" i="40"/>
  <c r="AK9" i="40"/>
  <c r="AJ9" i="40"/>
  <c r="AG9" i="40"/>
  <c r="AF9" i="40"/>
  <c r="AC9" i="40"/>
  <c r="AB9" i="40"/>
  <c r="Y9" i="40"/>
  <c r="X9" i="40"/>
  <c r="U9" i="40"/>
  <c r="T9" i="40"/>
  <c r="P9" i="40"/>
  <c r="Q9" i="40"/>
  <c r="L9" i="40"/>
  <c r="M9" i="40"/>
  <c r="H9" i="40"/>
  <c r="I9" i="40"/>
  <c r="D9" i="40"/>
  <c r="E9" i="40"/>
  <c r="AR8" i="40"/>
  <c r="AS8" i="40"/>
  <c r="AN8" i="40"/>
  <c r="AO8" i="40"/>
  <c r="AK8" i="40"/>
  <c r="AJ8" i="40"/>
  <c r="AG8" i="40"/>
  <c r="AF8" i="40"/>
  <c r="AC8" i="40"/>
  <c r="AB8" i="40"/>
  <c r="Y8" i="40"/>
  <c r="X8" i="40"/>
  <c r="U8" i="40"/>
  <c r="T8" i="40"/>
  <c r="P8" i="40"/>
  <c r="Q8" i="40"/>
  <c r="L8" i="40"/>
  <c r="M8" i="40"/>
  <c r="I8" i="40"/>
  <c r="H8" i="40"/>
  <c r="E8" i="40"/>
  <c r="D8" i="40"/>
  <c r="AR7" i="40"/>
  <c r="AS7" i="40"/>
  <c r="AN7" i="40"/>
  <c r="AO7" i="40"/>
  <c r="AK7" i="40"/>
  <c r="AJ7" i="40"/>
  <c r="AG7" i="40"/>
  <c r="AF7" i="40"/>
  <c r="AC7" i="40"/>
  <c r="AB7" i="40"/>
  <c r="Y7" i="40"/>
  <c r="X7" i="40"/>
  <c r="U7" i="40"/>
  <c r="T7" i="40"/>
  <c r="P7" i="40"/>
  <c r="Q7" i="40"/>
  <c r="L7" i="40"/>
  <c r="M7" i="40"/>
  <c r="H7" i="40"/>
  <c r="I7" i="40"/>
  <c r="D7" i="40"/>
  <c r="E7" i="40"/>
  <c r="AR6" i="40"/>
  <c r="AS6" i="40"/>
  <c r="AN6" i="40"/>
  <c r="AO6" i="40"/>
  <c r="AK6" i="40"/>
  <c r="AJ6" i="40"/>
  <c r="AG6" i="40"/>
  <c r="AF6" i="40"/>
  <c r="AC6" i="40"/>
  <c r="AB6" i="40"/>
  <c r="Y6" i="40"/>
  <c r="X6" i="40"/>
  <c r="U6" i="40"/>
  <c r="T6" i="40"/>
  <c r="P6" i="40"/>
  <c r="Q6" i="40"/>
  <c r="L6" i="40"/>
  <c r="M6" i="40"/>
  <c r="H6" i="40"/>
  <c r="I6" i="40"/>
  <c r="E6" i="40"/>
  <c r="D6" i="40"/>
  <c r="AR5" i="40"/>
  <c r="AS5" i="40"/>
  <c r="AO5" i="40"/>
  <c r="AN5" i="40"/>
  <c r="AK5" i="40"/>
  <c r="AJ5" i="40"/>
  <c r="AG5" i="40"/>
  <c r="AF5" i="40"/>
  <c r="AC5" i="40"/>
  <c r="AB5" i="40"/>
  <c r="Y5" i="40"/>
  <c r="X5" i="40"/>
  <c r="U5" i="40"/>
  <c r="T5" i="40"/>
  <c r="P5" i="40"/>
  <c r="Q5" i="40"/>
  <c r="L5" i="40"/>
  <c r="M5" i="40"/>
  <c r="H5" i="40"/>
  <c r="I5" i="40"/>
  <c r="D5" i="40"/>
  <c r="E5" i="40"/>
  <c r="AR4" i="40"/>
  <c r="AS4" i="40"/>
  <c r="AN4" i="40"/>
  <c r="AO4" i="40"/>
  <c r="AK4" i="40"/>
  <c r="AJ4" i="40"/>
  <c r="AG4" i="40"/>
  <c r="AF4" i="40"/>
  <c r="AC4" i="40"/>
  <c r="AB4" i="40"/>
  <c r="Y4" i="40"/>
  <c r="X4" i="40"/>
  <c r="U4" i="40"/>
  <c r="T4" i="40"/>
  <c r="P4" i="40"/>
  <c r="Q4" i="40"/>
  <c r="L4" i="40"/>
  <c r="M4" i="40"/>
  <c r="H4" i="40"/>
  <c r="I4" i="40"/>
  <c r="E4" i="40"/>
  <c r="D4" i="40"/>
  <c r="AR3" i="40"/>
  <c r="AS3" i="40"/>
  <c r="AN3" i="40"/>
  <c r="AO3" i="40"/>
  <c r="AK3" i="40"/>
  <c r="AJ3" i="40"/>
  <c r="AG3" i="40"/>
  <c r="AF3" i="40"/>
  <c r="AC3" i="40"/>
  <c r="AB3" i="40"/>
  <c r="Y3" i="40"/>
  <c r="X3" i="40"/>
  <c r="U3" i="40"/>
  <c r="T3" i="40"/>
  <c r="P3" i="40"/>
  <c r="Q3" i="40"/>
  <c r="L3" i="40"/>
  <c r="M3" i="40"/>
  <c r="I3" i="40"/>
  <c r="H3" i="40"/>
  <c r="D3" i="40"/>
  <c r="E3" i="40"/>
  <c r="AR43" i="39"/>
  <c r="AS43" i="39"/>
  <c r="AN43" i="39"/>
  <c r="AO43" i="39"/>
  <c r="AJ43" i="39"/>
  <c r="AK43" i="39"/>
  <c r="AF43" i="39"/>
  <c r="AG43" i="39"/>
  <c r="AB43" i="39"/>
  <c r="AC43" i="39"/>
  <c r="Y43" i="39"/>
  <c r="X43" i="39"/>
  <c r="T43" i="39"/>
  <c r="U43" i="39"/>
  <c r="P43" i="39"/>
  <c r="Q43" i="39"/>
  <c r="L43" i="39"/>
  <c r="M43" i="39"/>
  <c r="H43" i="39"/>
  <c r="I43" i="39"/>
  <c r="D43" i="39"/>
  <c r="E43" i="39"/>
  <c r="AR42" i="39"/>
  <c r="AS42" i="39"/>
  <c r="AN42" i="39"/>
  <c r="AO42" i="39"/>
  <c r="AJ42" i="39"/>
  <c r="AK42" i="39"/>
  <c r="AF42" i="39"/>
  <c r="AG42" i="39"/>
  <c r="AB42" i="39"/>
  <c r="AC42" i="39"/>
  <c r="X42" i="39"/>
  <c r="Y42" i="39"/>
  <c r="T42" i="39"/>
  <c r="U42" i="39"/>
  <c r="P42" i="39"/>
  <c r="Q42" i="39"/>
  <c r="L42" i="39"/>
  <c r="M42" i="39"/>
  <c r="H42" i="39"/>
  <c r="I42" i="39"/>
  <c r="D42" i="39"/>
  <c r="E42" i="39"/>
  <c r="AR41" i="39"/>
  <c r="AS41" i="39"/>
  <c r="AN41" i="39"/>
  <c r="AO41" i="39"/>
  <c r="AJ41" i="39"/>
  <c r="AK41" i="39"/>
  <c r="AF41" i="39"/>
  <c r="AG41" i="39"/>
  <c r="AB41" i="39"/>
  <c r="AC41" i="39"/>
  <c r="X41" i="39"/>
  <c r="Y41" i="39"/>
  <c r="T41" i="39"/>
  <c r="U41" i="39"/>
  <c r="P41" i="39"/>
  <c r="Q41" i="39"/>
  <c r="L41" i="39"/>
  <c r="M41" i="39"/>
  <c r="H41" i="39"/>
  <c r="I41" i="39"/>
  <c r="D41" i="39"/>
  <c r="E41" i="39"/>
  <c r="AR40" i="39"/>
  <c r="AS40" i="39"/>
  <c r="AN40" i="39"/>
  <c r="AO40" i="39"/>
  <c r="AJ40" i="39"/>
  <c r="AK40" i="39"/>
  <c r="AF40" i="39"/>
  <c r="AG40" i="39"/>
  <c r="AB40" i="39"/>
  <c r="AC40" i="39"/>
  <c r="X40" i="39"/>
  <c r="Y40" i="39"/>
  <c r="T40" i="39"/>
  <c r="U40" i="39"/>
  <c r="P40" i="39"/>
  <c r="Q40" i="39"/>
  <c r="L40" i="39"/>
  <c r="M40" i="39"/>
  <c r="H40" i="39"/>
  <c r="I40" i="39"/>
  <c r="D40" i="39"/>
  <c r="E40" i="39"/>
  <c r="AR39" i="39"/>
  <c r="AS39" i="39"/>
  <c r="AN39" i="39"/>
  <c r="AO39" i="39"/>
  <c r="AJ39" i="39"/>
  <c r="AK39" i="39"/>
  <c r="AF39" i="39"/>
  <c r="AG39" i="39"/>
  <c r="AB39" i="39"/>
  <c r="AC39" i="39"/>
  <c r="X39" i="39"/>
  <c r="Y39" i="39"/>
  <c r="T39" i="39"/>
  <c r="U39" i="39"/>
  <c r="P39" i="39"/>
  <c r="Q39" i="39"/>
  <c r="L39" i="39"/>
  <c r="M39" i="39"/>
  <c r="H39" i="39"/>
  <c r="I39" i="39"/>
  <c r="D39" i="39"/>
  <c r="E39" i="39"/>
  <c r="AR38" i="39"/>
  <c r="AS38" i="39"/>
  <c r="AN38" i="39"/>
  <c r="AO38" i="39"/>
  <c r="AJ38" i="39"/>
  <c r="AK38" i="39"/>
  <c r="AF38" i="39"/>
  <c r="AG38" i="39"/>
  <c r="AB38" i="39"/>
  <c r="AC38" i="39"/>
  <c r="X38" i="39"/>
  <c r="Y38" i="39"/>
  <c r="T38" i="39"/>
  <c r="U38" i="39"/>
  <c r="P38" i="39"/>
  <c r="Q38" i="39"/>
  <c r="L38" i="39"/>
  <c r="M38" i="39"/>
  <c r="H38" i="39"/>
  <c r="I38" i="39"/>
  <c r="D38" i="39"/>
  <c r="E38" i="39"/>
  <c r="AR37" i="39"/>
  <c r="AS37" i="39"/>
  <c r="AN37" i="39"/>
  <c r="AO37" i="39"/>
  <c r="AJ37" i="39"/>
  <c r="AK37" i="39"/>
  <c r="AF37" i="39"/>
  <c r="AG37" i="39"/>
  <c r="AB37" i="39"/>
  <c r="AC37" i="39"/>
  <c r="X37" i="39"/>
  <c r="Y37" i="39"/>
  <c r="T37" i="39"/>
  <c r="U37" i="39"/>
  <c r="P37" i="39"/>
  <c r="Q37" i="39"/>
  <c r="L37" i="39"/>
  <c r="M37" i="39"/>
  <c r="H37" i="39"/>
  <c r="I37" i="39"/>
  <c r="D37" i="39"/>
  <c r="E37" i="39"/>
  <c r="AR36" i="39"/>
  <c r="AS36" i="39"/>
  <c r="AN36" i="39"/>
  <c r="AO36" i="39"/>
  <c r="AJ36" i="39"/>
  <c r="AK36" i="39"/>
  <c r="AF36" i="39"/>
  <c r="AG36" i="39"/>
  <c r="AB36" i="39"/>
  <c r="AC36" i="39"/>
  <c r="X36" i="39"/>
  <c r="Y36" i="39"/>
  <c r="T36" i="39"/>
  <c r="U36" i="39"/>
  <c r="P36" i="39"/>
  <c r="Q36" i="39"/>
  <c r="L36" i="39"/>
  <c r="M36" i="39"/>
  <c r="H36" i="39"/>
  <c r="I36" i="39"/>
  <c r="D36" i="39"/>
  <c r="E36" i="39"/>
  <c r="AR35" i="39"/>
  <c r="AS35" i="39"/>
  <c r="AN35" i="39"/>
  <c r="AO35" i="39"/>
  <c r="AJ35" i="39"/>
  <c r="AK35" i="39"/>
  <c r="AF35" i="39"/>
  <c r="AG35" i="39"/>
  <c r="AB35" i="39"/>
  <c r="AC35" i="39"/>
  <c r="Y35" i="39"/>
  <c r="X35" i="39"/>
  <c r="T35" i="39"/>
  <c r="U35" i="39"/>
  <c r="P35" i="39"/>
  <c r="Q35" i="39"/>
  <c r="L35" i="39"/>
  <c r="M35" i="39"/>
  <c r="H35" i="39"/>
  <c r="I35" i="39"/>
  <c r="D35" i="39"/>
  <c r="E35" i="39"/>
  <c r="AR34" i="39"/>
  <c r="AS34" i="39"/>
  <c r="AN34" i="39"/>
  <c r="AO34" i="39"/>
  <c r="AJ34" i="39"/>
  <c r="AK34" i="39"/>
  <c r="AF34" i="39"/>
  <c r="AG34" i="39"/>
  <c r="AB34" i="39"/>
  <c r="AC34" i="39"/>
  <c r="X34" i="39"/>
  <c r="Y34" i="39"/>
  <c r="T34" i="39"/>
  <c r="U34" i="39"/>
  <c r="P34" i="39"/>
  <c r="Q34" i="39"/>
  <c r="L34" i="39"/>
  <c r="M34" i="39"/>
  <c r="H34" i="39"/>
  <c r="I34" i="39"/>
  <c r="D34" i="39"/>
  <c r="E34" i="39"/>
  <c r="AR33" i="39"/>
  <c r="AS33" i="39"/>
  <c r="AN33" i="39"/>
  <c r="AO33" i="39"/>
  <c r="AJ33" i="39"/>
  <c r="AK33" i="39"/>
  <c r="AF33" i="39"/>
  <c r="AG33" i="39"/>
  <c r="AB33" i="39"/>
  <c r="AC33" i="39"/>
  <c r="X33" i="39"/>
  <c r="Y33" i="39"/>
  <c r="T33" i="39"/>
  <c r="U33" i="39"/>
  <c r="P33" i="39"/>
  <c r="Q33" i="39"/>
  <c r="L33" i="39"/>
  <c r="M33" i="39"/>
  <c r="H33" i="39"/>
  <c r="I33" i="39"/>
  <c r="D33" i="39"/>
  <c r="E33" i="39"/>
  <c r="AR32" i="39"/>
  <c r="AS32" i="39"/>
  <c r="AN32" i="39"/>
  <c r="AO32" i="39"/>
  <c r="AJ32" i="39"/>
  <c r="AK32" i="39"/>
  <c r="AF32" i="39"/>
  <c r="AG32" i="39"/>
  <c r="AB32" i="39"/>
  <c r="AC32" i="39"/>
  <c r="X32" i="39"/>
  <c r="Y32" i="39"/>
  <c r="T32" i="39"/>
  <c r="U32" i="39"/>
  <c r="P32" i="39"/>
  <c r="Q32" i="39"/>
  <c r="L32" i="39"/>
  <c r="M32" i="39"/>
  <c r="H32" i="39"/>
  <c r="I32" i="39"/>
  <c r="D32" i="39"/>
  <c r="E32" i="39"/>
  <c r="AR31" i="39"/>
  <c r="AS31" i="39"/>
  <c r="AN31" i="39"/>
  <c r="AO31" i="39"/>
  <c r="AJ31" i="39"/>
  <c r="AK31" i="39"/>
  <c r="AF31" i="39"/>
  <c r="AG31" i="39"/>
  <c r="AB31" i="39"/>
  <c r="AC31" i="39"/>
  <c r="X31" i="39"/>
  <c r="Y31" i="39"/>
  <c r="T31" i="39"/>
  <c r="U31" i="39"/>
  <c r="P31" i="39"/>
  <c r="Q31" i="39"/>
  <c r="L31" i="39"/>
  <c r="M31" i="39"/>
  <c r="H31" i="39"/>
  <c r="I31" i="39"/>
  <c r="D31" i="39"/>
  <c r="E31" i="39"/>
  <c r="AR30" i="39"/>
  <c r="AS30" i="39"/>
  <c r="AN30" i="39"/>
  <c r="AO30" i="39"/>
  <c r="AJ30" i="39"/>
  <c r="AK30" i="39"/>
  <c r="AF30" i="39"/>
  <c r="AG30" i="39"/>
  <c r="AB30" i="39"/>
  <c r="AC30" i="39"/>
  <c r="X30" i="39"/>
  <c r="Y30" i="39"/>
  <c r="T30" i="39"/>
  <c r="U30" i="39"/>
  <c r="P30" i="39"/>
  <c r="Q30" i="39"/>
  <c r="L30" i="39"/>
  <c r="M30" i="39"/>
  <c r="H30" i="39"/>
  <c r="I30" i="39"/>
  <c r="D30" i="39"/>
  <c r="E30" i="39"/>
  <c r="AR29" i="39"/>
  <c r="AS29" i="39"/>
  <c r="AN29" i="39"/>
  <c r="AO29" i="39"/>
  <c r="AJ29" i="39"/>
  <c r="AK29" i="39"/>
  <c r="AF29" i="39"/>
  <c r="AG29" i="39"/>
  <c r="AB29" i="39"/>
  <c r="AC29" i="39"/>
  <c r="X29" i="39"/>
  <c r="Y29" i="39"/>
  <c r="T29" i="39"/>
  <c r="U29" i="39"/>
  <c r="P29" i="39"/>
  <c r="Q29" i="39"/>
  <c r="L29" i="39"/>
  <c r="M29" i="39"/>
  <c r="H29" i="39"/>
  <c r="I29" i="39"/>
  <c r="D29" i="39"/>
  <c r="E29" i="39"/>
  <c r="AR28" i="39"/>
  <c r="AS28" i="39"/>
  <c r="AN28" i="39"/>
  <c r="AO28" i="39"/>
  <c r="AJ28" i="39"/>
  <c r="AK28" i="39"/>
  <c r="AF28" i="39"/>
  <c r="AG28" i="39"/>
  <c r="AB28" i="39"/>
  <c r="AC28" i="39"/>
  <c r="X28" i="39"/>
  <c r="Y28" i="39"/>
  <c r="T28" i="39"/>
  <c r="U28" i="39"/>
  <c r="P28" i="39"/>
  <c r="Q28" i="39"/>
  <c r="L28" i="39"/>
  <c r="M28" i="39"/>
  <c r="H28" i="39"/>
  <c r="I28" i="39"/>
  <c r="D28" i="39"/>
  <c r="E28" i="39"/>
  <c r="AR27" i="39"/>
  <c r="AS27" i="39"/>
  <c r="AN27" i="39"/>
  <c r="AO27" i="39"/>
  <c r="AJ27" i="39"/>
  <c r="AK27" i="39"/>
  <c r="AF27" i="39"/>
  <c r="AG27" i="39"/>
  <c r="AB27" i="39"/>
  <c r="AC27" i="39"/>
  <c r="X27" i="39"/>
  <c r="Y27" i="39"/>
  <c r="T27" i="39"/>
  <c r="U27" i="39"/>
  <c r="P27" i="39"/>
  <c r="Q27" i="39"/>
  <c r="L27" i="39"/>
  <c r="M27" i="39"/>
  <c r="H27" i="39"/>
  <c r="I27" i="39"/>
  <c r="D27" i="39"/>
  <c r="E27" i="39"/>
  <c r="AR26" i="39"/>
  <c r="AS26" i="39"/>
  <c r="AN26" i="39"/>
  <c r="AO26" i="39"/>
  <c r="AJ26" i="39"/>
  <c r="AK26" i="39"/>
  <c r="AF26" i="39"/>
  <c r="AG26" i="39"/>
  <c r="AB26" i="39"/>
  <c r="AC26" i="39"/>
  <c r="X26" i="39"/>
  <c r="Y26" i="39"/>
  <c r="T26" i="39"/>
  <c r="U26" i="39"/>
  <c r="P26" i="39"/>
  <c r="Q26" i="39"/>
  <c r="L26" i="39"/>
  <c r="M26" i="39"/>
  <c r="H26" i="39"/>
  <c r="I26" i="39"/>
  <c r="D26" i="39"/>
  <c r="E26" i="39"/>
  <c r="AR25" i="39"/>
  <c r="AS25" i="39"/>
  <c r="AN25" i="39"/>
  <c r="AO25" i="39"/>
  <c r="AJ25" i="39"/>
  <c r="AK25" i="39"/>
  <c r="AF25" i="39"/>
  <c r="AG25" i="39"/>
  <c r="AB25" i="39"/>
  <c r="AC25" i="39"/>
  <c r="X25" i="39"/>
  <c r="Y25" i="39"/>
  <c r="T25" i="39"/>
  <c r="U25" i="39"/>
  <c r="P25" i="39"/>
  <c r="Q25" i="39"/>
  <c r="L25" i="39"/>
  <c r="M25" i="39"/>
  <c r="H25" i="39"/>
  <c r="I25" i="39"/>
  <c r="D25" i="39"/>
  <c r="E25" i="39"/>
  <c r="AR24" i="39"/>
  <c r="AS24" i="39"/>
  <c r="AN24" i="39"/>
  <c r="AO24" i="39"/>
  <c r="AJ24" i="39"/>
  <c r="AK24" i="39"/>
  <c r="AF24" i="39"/>
  <c r="AG24" i="39"/>
  <c r="AB24" i="39"/>
  <c r="AC24" i="39"/>
  <c r="X24" i="39"/>
  <c r="Y24" i="39"/>
  <c r="T24" i="39"/>
  <c r="U24" i="39"/>
  <c r="P24" i="39"/>
  <c r="Q24" i="39"/>
  <c r="L24" i="39"/>
  <c r="M24" i="39"/>
  <c r="H24" i="39"/>
  <c r="I24" i="39"/>
  <c r="D24" i="39"/>
  <c r="E24" i="39"/>
  <c r="AR23" i="39"/>
  <c r="AS23" i="39"/>
  <c r="AN23" i="39"/>
  <c r="AO23" i="39"/>
  <c r="AJ23" i="39"/>
  <c r="AK23" i="39"/>
  <c r="AF23" i="39"/>
  <c r="AG23" i="39"/>
  <c r="AB23" i="39"/>
  <c r="AC23" i="39"/>
  <c r="X23" i="39"/>
  <c r="Y23" i="39"/>
  <c r="T23" i="39"/>
  <c r="U23" i="39"/>
  <c r="P23" i="39"/>
  <c r="Q23" i="39"/>
  <c r="L23" i="39"/>
  <c r="M23" i="39"/>
  <c r="H23" i="39"/>
  <c r="I23" i="39"/>
  <c r="D23" i="39"/>
  <c r="E23" i="39"/>
  <c r="AR22" i="39"/>
  <c r="AS22" i="39"/>
  <c r="AN22" i="39"/>
  <c r="AO22" i="39"/>
  <c r="AJ22" i="39"/>
  <c r="AK22" i="39"/>
  <c r="AF22" i="39"/>
  <c r="AG22" i="39"/>
  <c r="AB22" i="39"/>
  <c r="AC22" i="39"/>
  <c r="X22" i="39"/>
  <c r="Y22" i="39"/>
  <c r="T22" i="39"/>
  <c r="U22" i="39"/>
  <c r="P22" i="39"/>
  <c r="Q22" i="39"/>
  <c r="L22" i="39"/>
  <c r="M22" i="39"/>
  <c r="H22" i="39"/>
  <c r="I22" i="39"/>
  <c r="D22" i="39"/>
  <c r="E22" i="39"/>
  <c r="AR21" i="39"/>
  <c r="AS21" i="39"/>
  <c r="AN21" i="39"/>
  <c r="AO21" i="39"/>
  <c r="AJ21" i="39"/>
  <c r="AK21" i="39"/>
  <c r="AF21" i="39"/>
  <c r="AG21" i="39"/>
  <c r="AB21" i="39"/>
  <c r="AC21" i="39"/>
  <c r="X21" i="39"/>
  <c r="Y21" i="39"/>
  <c r="T21" i="39"/>
  <c r="U21" i="39"/>
  <c r="P21" i="39"/>
  <c r="Q21" i="39"/>
  <c r="L21" i="39"/>
  <c r="M21" i="39"/>
  <c r="H21" i="39"/>
  <c r="I21" i="39"/>
  <c r="D21" i="39"/>
  <c r="E21" i="39"/>
  <c r="AR20" i="39"/>
  <c r="AS20" i="39"/>
  <c r="AN20" i="39"/>
  <c r="AO20" i="39"/>
  <c r="AJ20" i="39"/>
  <c r="AK20" i="39"/>
  <c r="AF20" i="39"/>
  <c r="AG20" i="39"/>
  <c r="AB20" i="39"/>
  <c r="AC20" i="39"/>
  <c r="X20" i="39"/>
  <c r="Y20" i="39"/>
  <c r="T20" i="39"/>
  <c r="U20" i="39"/>
  <c r="P20" i="39"/>
  <c r="Q20" i="39"/>
  <c r="L20" i="39"/>
  <c r="M20" i="39"/>
  <c r="H20" i="39"/>
  <c r="I20" i="39"/>
  <c r="D20" i="39"/>
  <c r="E20" i="39"/>
  <c r="AR19" i="39"/>
  <c r="AS19" i="39"/>
  <c r="AN19" i="39"/>
  <c r="AO19" i="39"/>
  <c r="AJ19" i="39"/>
  <c r="AK19" i="39"/>
  <c r="AF19" i="39"/>
  <c r="AG19" i="39"/>
  <c r="AB19" i="39"/>
  <c r="AC19" i="39"/>
  <c r="X19" i="39"/>
  <c r="Y19" i="39"/>
  <c r="T19" i="39"/>
  <c r="U19" i="39"/>
  <c r="P19" i="39"/>
  <c r="Q19" i="39"/>
  <c r="L19" i="39"/>
  <c r="M19" i="39"/>
  <c r="H19" i="39"/>
  <c r="I19" i="39"/>
  <c r="D19" i="39"/>
  <c r="E19" i="39"/>
  <c r="AR18" i="39"/>
  <c r="AS18" i="39"/>
  <c r="AN18" i="39"/>
  <c r="AO18" i="39"/>
  <c r="AJ18" i="39"/>
  <c r="AK18" i="39"/>
  <c r="AF18" i="39"/>
  <c r="AG18" i="39"/>
  <c r="AB18" i="39"/>
  <c r="AC18" i="39"/>
  <c r="X18" i="39"/>
  <c r="Y18" i="39"/>
  <c r="T18" i="39"/>
  <c r="U18" i="39"/>
  <c r="P18" i="39"/>
  <c r="Q18" i="39"/>
  <c r="L18" i="39"/>
  <c r="M18" i="39"/>
  <c r="H18" i="39"/>
  <c r="I18" i="39"/>
  <c r="D18" i="39"/>
  <c r="E18" i="39"/>
  <c r="AR17" i="39"/>
  <c r="AS17" i="39"/>
  <c r="AN17" i="39"/>
  <c r="AO17" i="39"/>
  <c r="AJ17" i="39"/>
  <c r="AK17" i="39"/>
  <c r="AF17" i="39"/>
  <c r="AG17" i="39"/>
  <c r="AB17" i="39"/>
  <c r="AC17" i="39"/>
  <c r="X17" i="39"/>
  <c r="Y17" i="39"/>
  <c r="T17" i="39"/>
  <c r="U17" i="39"/>
  <c r="P17" i="39"/>
  <c r="Q17" i="39"/>
  <c r="L17" i="39"/>
  <c r="M17" i="39"/>
  <c r="H17" i="39"/>
  <c r="I17" i="39"/>
  <c r="D17" i="39"/>
  <c r="E17" i="39"/>
  <c r="AR16" i="39"/>
  <c r="AS16" i="39"/>
  <c r="AN16" i="39"/>
  <c r="AO16" i="39"/>
  <c r="AJ16" i="39"/>
  <c r="AK16" i="39"/>
  <c r="AF16" i="39"/>
  <c r="AG16" i="39"/>
  <c r="AB16" i="39"/>
  <c r="AC16" i="39"/>
  <c r="X16" i="39"/>
  <c r="Y16" i="39"/>
  <c r="T16" i="39"/>
  <c r="U16" i="39"/>
  <c r="P16" i="39"/>
  <c r="Q16" i="39"/>
  <c r="L16" i="39"/>
  <c r="M16" i="39"/>
  <c r="H16" i="39"/>
  <c r="I16" i="39"/>
  <c r="D16" i="39"/>
  <c r="E16" i="39"/>
  <c r="AR15" i="39"/>
  <c r="AS15" i="39"/>
  <c r="AN15" i="39"/>
  <c r="AO15" i="39"/>
  <c r="AJ15" i="39"/>
  <c r="AK15" i="39"/>
  <c r="AF15" i="39"/>
  <c r="AG15" i="39"/>
  <c r="AB15" i="39"/>
  <c r="AC15" i="39"/>
  <c r="X15" i="39"/>
  <c r="Y15" i="39"/>
  <c r="T15" i="39"/>
  <c r="U15" i="39"/>
  <c r="P15" i="39"/>
  <c r="Q15" i="39"/>
  <c r="L15" i="39"/>
  <c r="M15" i="39"/>
  <c r="H15" i="39"/>
  <c r="I15" i="39"/>
  <c r="D15" i="39"/>
  <c r="E15" i="39"/>
  <c r="AR14" i="39"/>
  <c r="AS14" i="39"/>
  <c r="AN14" i="39"/>
  <c r="AO14" i="39"/>
  <c r="AJ14" i="39"/>
  <c r="AK14" i="39"/>
  <c r="AF14" i="39"/>
  <c r="AG14" i="39"/>
  <c r="AB14" i="39"/>
  <c r="AC14" i="39"/>
  <c r="X14" i="39"/>
  <c r="Y14" i="39"/>
  <c r="T14" i="39"/>
  <c r="U14" i="39"/>
  <c r="P14" i="39"/>
  <c r="Q14" i="39"/>
  <c r="L14" i="39"/>
  <c r="M14" i="39"/>
  <c r="H14" i="39"/>
  <c r="I14" i="39"/>
  <c r="D14" i="39"/>
  <c r="E14" i="39"/>
  <c r="AR13" i="39"/>
  <c r="AS13" i="39"/>
  <c r="AN13" i="39"/>
  <c r="AO13" i="39"/>
  <c r="AJ13" i="39"/>
  <c r="AK13" i="39"/>
  <c r="AF13" i="39"/>
  <c r="AG13" i="39"/>
  <c r="AB13" i="39"/>
  <c r="AC13" i="39"/>
  <c r="X13" i="39"/>
  <c r="Y13" i="39"/>
  <c r="T13" i="39"/>
  <c r="U13" i="39"/>
  <c r="P13" i="39"/>
  <c r="Q13" i="39"/>
  <c r="L13" i="39"/>
  <c r="M13" i="39"/>
  <c r="H13" i="39"/>
  <c r="I13" i="39"/>
  <c r="D13" i="39"/>
  <c r="E13" i="39"/>
  <c r="AR12" i="39"/>
  <c r="AS12" i="39"/>
  <c r="AN12" i="39"/>
  <c r="AO12" i="39"/>
  <c r="AJ12" i="39"/>
  <c r="AK12" i="39"/>
  <c r="AF12" i="39"/>
  <c r="AG12" i="39"/>
  <c r="AB12" i="39"/>
  <c r="AC12" i="39"/>
  <c r="X12" i="39"/>
  <c r="Y12" i="39"/>
  <c r="T12" i="39"/>
  <c r="U12" i="39"/>
  <c r="P12" i="39"/>
  <c r="Q12" i="39"/>
  <c r="L12" i="39"/>
  <c r="M12" i="39"/>
  <c r="H12" i="39"/>
  <c r="I12" i="39"/>
  <c r="D12" i="39"/>
  <c r="E12" i="39"/>
  <c r="AR11" i="39"/>
  <c r="AS11" i="39"/>
  <c r="AN11" i="39"/>
  <c r="AO11" i="39"/>
  <c r="AJ11" i="39"/>
  <c r="AK11" i="39"/>
  <c r="AF11" i="39"/>
  <c r="AG11" i="39"/>
  <c r="AB11" i="39"/>
  <c r="AC11" i="39"/>
  <c r="X11" i="39"/>
  <c r="Y11" i="39"/>
  <c r="T11" i="39"/>
  <c r="U11" i="39"/>
  <c r="P11" i="39"/>
  <c r="Q11" i="39"/>
  <c r="L11" i="39"/>
  <c r="M11" i="39"/>
  <c r="H11" i="39"/>
  <c r="I11" i="39"/>
  <c r="D11" i="39"/>
  <c r="E11" i="39"/>
  <c r="AR10" i="39"/>
  <c r="AS10" i="39"/>
  <c r="AN10" i="39"/>
  <c r="AO10" i="39"/>
  <c r="AJ10" i="39"/>
  <c r="AK10" i="39"/>
  <c r="AF10" i="39"/>
  <c r="AG10" i="39"/>
  <c r="AB10" i="39"/>
  <c r="AC10" i="39"/>
  <c r="X10" i="39"/>
  <c r="Y10" i="39"/>
  <c r="T10" i="39"/>
  <c r="U10" i="39"/>
  <c r="P10" i="39"/>
  <c r="Q10" i="39"/>
  <c r="L10" i="39"/>
  <c r="M10" i="39"/>
  <c r="H10" i="39"/>
  <c r="I10" i="39"/>
  <c r="D10" i="39"/>
  <c r="E10" i="39"/>
  <c r="AR9" i="39"/>
  <c r="AS9" i="39"/>
  <c r="AN9" i="39"/>
  <c r="AO9" i="39"/>
  <c r="AJ9" i="39"/>
  <c r="AK9" i="39"/>
  <c r="AF9" i="39"/>
  <c r="AG9" i="39"/>
  <c r="AB9" i="39"/>
  <c r="AC9" i="39"/>
  <c r="X9" i="39"/>
  <c r="Y9" i="39"/>
  <c r="T9" i="39"/>
  <c r="U9" i="39"/>
  <c r="P9" i="39"/>
  <c r="Q9" i="39"/>
  <c r="L9" i="39"/>
  <c r="M9" i="39"/>
  <c r="H9" i="39"/>
  <c r="I9" i="39"/>
  <c r="D9" i="39"/>
  <c r="E9" i="39"/>
  <c r="AR8" i="39"/>
  <c r="AS8" i="39"/>
  <c r="AN8" i="39"/>
  <c r="AO8" i="39"/>
  <c r="AJ8" i="39"/>
  <c r="AK8" i="39"/>
  <c r="AF8" i="39"/>
  <c r="AG8" i="39"/>
  <c r="AB8" i="39"/>
  <c r="AC8" i="39"/>
  <c r="X8" i="39"/>
  <c r="Y8" i="39"/>
  <c r="T8" i="39"/>
  <c r="U8" i="39"/>
  <c r="P8" i="39"/>
  <c r="Q8" i="39"/>
  <c r="L8" i="39"/>
  <c r="M8" i="39"/>
  <c r="H8" i="39"/>
  <c r="I8" i="39"/>
  <c r="D8" i="39"/>
  <c r="E8" i="39"/>
  <c r="AR7" i="39"/>
  <c r="AS7" i="39"/>
  <c r="AN7" i="39"/>
  <c r="AO7" i="39"/>
  <c r="AJ7" i="39"/>
  <c r="AK7" i="39"/>
  <c r="AF7" i="39"/>
  <c r="AG7" i="39"/>
  <c r="AB7" i="39"/>
  <c r="AC7" i="39"/>
  <c r="X7" i="39"/>
  <c r="Y7" i="39"/>
  <c r="T7" i="39"/>
  <c r="U7" i="39"/>
  <c r="P7" i="39"/>
  <c r="Q7" i="39"/>
  <c r="L7" i="39"/>
  <c r="M7" i="39"/>
  <c r="H7" i="39"/>
  <c r="I7" i="39"/>
  <c r="D7" i="39"/>
  <c r="E7" i="39"/>
  <c r="AR6" i="39"/>
  <c r="AS6" i="39"/>
  <c r="AN6" i="39"/>
  <c r="AO6" i="39"/>
  <c r="AJ6" i="39"/>
  <c r="AK6" i="39"/>
  <c r="AF6" i="39"/>
  <c r="AG6" i="39"/>
  <c r="AB6" i="39"/>
  <c r="AC6" i="39"/>
  <c r="X6" i="39"/>
  <c r="Y6" i="39"/>
  <c r="T6" i="39"/>
  <c r="U6" i="39"/>
  <c r="P6" i="39"/>
  <c r="Q6" i="39"/>
  <c r="L6" i="39"/>
  <c r="M6" i="39"/>
  <c r="H6" i="39"/>
  <c r="I6" i="39"/>
  <c r="D6" i="39"/>
  <c r="E6" i="39"/>
  <c r="AR5" i="39"/>
  <c r="AS5" i="39"/>
  <c r="AN5" i="39"/>
  <c r="AO5" i="39"/>
  <c r="AJ5" i="39"/>
  <c r="AK5" i="39"/>
  <c r="AF5" i="39"/>
  <c r="AG5" i="39"/>
  <c r="AB5" i="39"/>
  <c r="AC5" i="39"/>
  <c r="X5" i="39"/>
  <c r="Y5" i="39"/>
  <c r="T5" i="39"/>
  <c r="U5" i="39"/>
  <c r="P5" i="39"/>
  <c r="Q5" i="39"/>
  <c r="L5" i="39"/>
  <c r="M5" i="39"/>
  <c r="H5" i="39"/>
  <c r="I5" i="39"/>
  <c r="D5" i="39"/>
  <c r="E5" i="39"/>
  <c r="AR4" i="39"/>
  <c r="AS4" i="39"/>
  <c r="AN4" i="39"/>
  <c r="AO4" i="39"/>
  <c r="AJ4" i="39"/>
  <c r="AK4" i="39"/>
  <c r="AF4" i="39"/>
  <c r="AG4" i="39"/>
  <c r="AB4" i="39"/>
  <c r="AC4" i="39"/>
  <c r="X4" i="39"/>
  <c r="Y4" i="39"/>
  <c r="T4" i="39"/>
  <c r="U4" i="39"/>
  <c r="P4" i="39"/>
  <c r="Q4" i="39"/>
  <c r="L4" i="39"/>
  <c r="M4" i="39"/>
  <c r="H4" i="39"/>
  <c r="I4" i="39"/>
  <c r="D4" i="39"/>
  <c r="E4" i="39"/>
  <c r="AR3" i="39"/>
  <c r="AS3" i="39"/>
  <c r="AN3" i="39"/>
  <c r="AO3" i="39"/>
  <c r="AJ3" i="39"/>
  <c r="AK3" i="39"/>
  <c r="AF3" i="39"/>
  <c r="AG3" i="39"/>
  <c r="AB3" i="39"/>
  <c r="AC3" i="39"/>
  <c r="X3" i="39"/>
  <c r="Y3" i="39"/>
  <c r="T3" i="39"/>
  <c r="U3" i="39"/>
  <c r="P3" i="39"/>
  <c r="Q3" i="39"/>
  <c r="L3" i="39"/>
  <c r="M3" i="39"/>
  <c r="H3" i="39"/>
  <c r="I3" i="39"/>
  <c r="D3" i="39"/>
  <c r="E3" i="39"/>
  <c r="AR43" i="38"/>
  <c r="AS43" i="38"/>
  <c r="AN43" i="38"/>
  <c r="AO43" i="38"/>
  <c r="AJ43" i="38"/>
  <c r="AK43" i="38"/>
  <c r="AF43" i="38"/>
  <c r="AG43" i="38"/>
  <c r="AB43" i="38"/>
  <c r="AC43" i="38"/>
  <c r="X43" i="38"/>
  <c r="Y43" i="38"/>
  <c r="T43" i="38"/>
  <c r="U43" i="38"/>
  <c r="P43" i="38"/>
  <c r="Q43" i="38"/>
  <c r="L43" i="38"/>
  <c r="M43" i="38"/>
  <c r="H43" i="38"/>
  <c r="I43" i="38"/>
  <c r="D43" i="38"/>
  <c r="E43" i="38"/>
  <c r="AR42" i="38"/>
  <c r="AS42" i="38"/>
  <c r="AN42" i="38"/>
  <c r="AO42" i="38"/>
  <c r="AJ42" i="38"/>
  <c r="AK42" i="38"/>
  <c r="AF42" i="38"/>
  <c r="AG42" i="38"/>
  <c r="AB42" i="38"/>
  <c r="AC42" i="38"/>
  <c r="X42" i="38"/>
  <c r="Y42" i="38"/>
  <c r="T42" i="38"/>
  <c r="U42" i="38"/>
  <c r="P42" i="38"/>
  <c r="Q42" i="38"/>
  <c r="L42" i="38"/>
  <c r="M42" i="38"/>
  <c r="H42" i="38"/>
  <c r="I42" i="38"/>
  <c r="D42" i="38"/>
  <c r="E42" i="38"/>
  <c r="AR41" i="38"/>
  <c r="AS41" i="38"/>
  <c r="AN41" i="38"/>
  <c r="AO41" i="38"/>
  <c r="AJ41" i="38"/>
  <c r="AK41" i="38"/>
  <c r="AF41" i="38"/>
  <c r="AG41" i="38"/>
  <c r="AB41" i="38"/>
  <c r="AC41" i="38"/>
  <c r="X41" i="38"/>
  <c r="Y41" i="38"/>
  <c r="T41" i="38"/>
  <c r="U41" i="38"/>
  <c r="Q41" i="38"/>
  <c r="P41" i="38"/>
  <c r="L41" i="38"/>
  <c r="M41" i="38"/>
  <c r="H41" i="38"/>
  <c r="I41" i="38"/>
  <c r="D41" i="38"/>
  <c r="E41" i="38"/>
  <c r="AR40" i="38"/>
  <c r="AS40" i="38"/>
  <c r="AN40" i="38"/>
  <c r="AO40" i="38"/>
  <c r="AJ40" i="38"/>
  <c r="AK40" i="38"/>
  <c r="AF40" i="38"/>
  <c r="AG40" i="38"/>
  <c r="AC40" i="38"/>
  <c r="AB40" i="38"/>
  <c r="X40" i="38"/>
  <c r="Y40" i="38"/>
  <c r="T40" i="38"/>
  <c r="U40" i="38"/>
  <c r="P40" i="38"/>
  <c r="Q40" i="38"/>
  <c r="L40" i="38"/>
  <c r="M40" i="38"/>
  <c r="H40" i="38"/>
  <c r="I40" i="38"/>
  <c r="D40" i="38"/>
  <c r="E40" i="38"/>
  <c r="AR39" i="38"/>
  <c r="AS39" i="38"/>
  <c r="AN39" i="38"/>
  <c r="AO39" i="38"/>
  <c r="AJ39" i="38"/>
  <c r="AK39" i="38"/>
  <c r="AF39" i="38"/>
  <c r="AG39" i="38"/>
  <c r="AB39" i="38"/>
  <c r="AC39" i="38"/>
  <c r="X39" i="38"/>
  <c r="Y39" i="38"/>
  <c r="T39" i="38"/>
  <c r="U39" i="38"/>
  <c r="P39" i="38"/>
  <c r="Q39" i="38"/>
  <c r="L39" i="38"/>
  <c r="M39" i="38"/>
  <c r="H39" i="38"/>
  <c r="I39" i="38"/>
  <c r="D39" i="38"/>
  <c r="E39" i="38"/>
  <c r="AR38" i="38"/>
  <c r="AS38" i="38"/>
  <c r="AN38" i="38"/>
  <c r="AO38" i="38"/>
  <c r="AJ38" i="38"/>
  <c r="AK38" i="38"/>
  <c r="AF38" i="38"/>
  <c r="AG38" i="38"/>
  <c r="AB38" i="38"/>
  <c r="AC38" i="38"/>
  <c r="X38" i="38"/>
  <c r="Y38" i="38"/>
  <c r="U38" i="38"/>
  <c r="T38" i="38"/>
  <c r="P38" i="38"/>
  <c r="Q38" i="38"/>
  <c r="L38" i="38"/>
  <c r="M38" i="38"/>
  <c r="H38" i="38"/>
  <c r="I38" i="38"/>
  <c r="D38" i="38"/>
  <c r="E38" i="38"/>
  <c r="AR37" i="38"/>
  <c r="AS37" i="38"/>
  <c r="AN37" i="38"/>
  <c r="AO37" i="38"/>
  <c r="AJ37" i="38"/>
  <c r="AK37" i="38"/>
  <c r="AF37" i="38"/>
  <c r="AG37" i="38"/>
  <c r="AB37" i="38"/>
  <c r="AC37" i="38"/>
  <c r="X37" i="38"/>
  <c r="Y37" i="38"/>
  <c r="T37" i="38"/>
  <c r="U37" i="38"/>
  <c r="P37" i="38"/>
  <c r="Q37" i="38"/>
  <c r="L37" i="38"/>
  <c r="M37" i="38"/>
  <c r="H37" i="38"/>
  <c r="I37" i="38"/>
  <c r="D37" i="38"/>
  <c r="E37" i="38"/>
  <c r="AR36" i="38"/>
  <c r="AS36" i="38"/>
  <c r="AN36" i="38"/>
  <c r="AO36" i="38"/>
  <c r="AJ36" i="38"/>
  <c r="AK36" i="38"/>
  <c r="AF36" i="38"/>
  <c r="AG36" i="38"/>
  <c r="AB36" i="38"/>
  <c r="AC36" i="38"/>
  <c r="X36" i="38"/>
  <c r="Y36" i="38"/>
  <c r="T36" i="38"/>
  <c r="U36" i="38"/>
  <c r="P36" i="38"/>
  <c r="Q36" i="38"/>
  <c r="L36" i="38"/>
  <c r="M36" i="38"/>
  <c r="H36" i="38"/>
  <c r="I36" i="38"/>
  <c r="D36" i="38"/>
  <c r="E36" i="38"/>
  <c r="AR35" i="38"/>
  <c r="AS35" i="38"/>
  <c r="AN35" i="38"/>
  <c r="AO35" i="38"/>
  <c r="AJ35" i="38"/>
  <c r="AK35" i="38"/>
  <c r="AF35" i="38"/>
  <c r="AG35" i="38"/>
  <c r="AB35" i="38"/>
  <c r="AC35" i="38"/>
  <c r="X35" i="38"/>
  <c r="Y35" i="38"/>
  <c r="T35" i="38"/>
  <c r="U35" i="38"/>
  <c r="P35" i="38"/>
  <c r="Q35" i="38"/>
  <c r="L35" i="38"/>
  <c r="M35" i="38"/>
  <c r="H35" i="38"/>
  <c r="I35" i="38"/>
  <c r="D35" i="38"/>
  <c r="E35" i="38"/>
  <c r="AR34" i="38"/>
  <c r="AS34" i="38"/>
  <c r="AN34" i="38"/>
  <c r="AO34" i="38"/>
  <c r="AK34" i="38"/>
  <c r="AJ34" i="38"/>
  <c r="AF34" i="38"/>
  <c r="AG34" i="38"/>
  <c r="AB34" i="38"/>
  <c r="AC34" i="38"/>
  <c r="X34" i="38"/>
  <c r="Y34" i="38"/>
  <c r="T34" i="38"/>
  <c r="U34" i="38"/>
  <c r="P34" i="38"/>
  <c r="Q34" i="38"/>
  <c r="L34" i="38"/>
  <c r="M34" i="38"/>
  <c r="H34" i="38"/>
  <c r="I34" i="38"/>
  <c r="D34" i="38"/>
  <c r="E34" i="38"/>
  <c r="AR33" i="38"/>
  <c r="AS33" i="38"/>
  <c r="AN33" i="38"/>
  <c r="AO33" i="38"/>
  <c r="AJ33" i="38"/>
  <c r="AK33" i="38"/>
  <c r="AF33" i="38"/>
  <c r="AG33" i="38"/>
  <c r="AB33" i="38"/>
  <c r="AC33" i="38"/>
  <c r="X33" i="38"/>
  <c r="Y33" i="38"/>
  <c r="T33" i="38"/>
  <c r="U33" i="38"/>
  <c r="P33" i="38"/>
  <c r="Q33" i="38"/>
  <c r="L33" i="38"/>
  <c r="M33" i="38"/>
  <c r="H33" i="38"/>
  <c r="I33" i="38"/>
  <c r="D33" i="38"/>
  <c r="E33" i="38"/>
  <c r="AR32" i="38"/>
  <c r="AS32" i="38"/>
  <c r="AN32" i="38"/>
  <c r="AO32" i="38"/>
  <c r="AJ32" i="38"/>
  <c r="AK32" i="38"/>
  <c r="AF32" i="38"/>
  <c r="AG32" i="38"/>
  <c r="AB32" i="38"/>
  <c r="AC32" i="38"/>
  <c r="X32" i="38"/>
  <c r="Y32" i="38"/>
  <c r="T32" i="38"/>
  <c r="U32" i="38"/>
  <c r="P32" i="38"/>
  <c r="Q32" i="38"/>
  <c r="L32" i="38"/>
  <c r="M32" i="38"/>
  <c r="H32" i="38"/>
  <c r="I32" i="38"/>
  <c r="D32" i="38"/>
  <c r="E32" i="38"/>
  <c r="AR31" i="38"/>
  <c r="AS31" i="38"/>
  <c r="AN31" i="38"/>
  <c r="AO31" i="38"/>
  <c r="AJ31" i="38"/>
  <c r="AK31" i="38"/>
  <c r="AF31" i="38"/>
  <c r="AG31" i="38"/>
  <c r="AB31" i="38"/>
  <c r="AC31" i="38"/>
  <c r="X31" i="38"/>
  <c r="Y31" i="38"/>
  <c r="T31" i="38"/>
  <c r="U31" i="38"/>
  <c r="P31" i="38"/>
  <c r="Q31" i="38"/>
  <c r="L31" i="38"/>
  <c r="M31" i="38"/>
  <c r="H31" i="38"/>
  <c r="I31" i="38"/>
  <c r="D31" i="38"/>
  <c r="E31" i="38"/>
  <c r="AR30" i="38"/>
  <c r="AS30" i="38"/>
  <c r="AN30" i="38"/>
  <c r="AO30" i="38"/>
  <c r="AJ30" i="38"/>
  <c r="AK30" i="38"/>
  <c r="AF30" i="38"/>
  <c r="AG30" i="38"/>
  <c r="AB30" i="38"/>
  <c r="AC30" i="38"/>
  <c r="X30" i="38"/>
  <c r="Y30" i="38"/>
  <c r="U30" i="38"/>
  <c r="T30" i="38"/>
  <c r="P30" i="38"/>
  <c r="Q30" i="38"/>
  <c r="L30" i="38"/>
  <c r="M30" i="38"/>
  <c r="H30" i="38"/>
  <c r="I30" i="38"/>
  <c r="D30" i="38"/>
  <c r="E30" i="38"/>
  <c r="AR29" i="38"/>
  <c r="AS29" i="38"/>
  <c r="AN29" i="38"/>
  <c r="AO29" i="38"/>
  <c r="AJ29" i="38"/>
  <c r="AK29" i="38"/>
  <c r="AF29" i="38"/>
  <c r="AG29" i="38"/>
  <c r="AB29" i="38"/>
  <c r="AC29" i="38"/>
  <c r="X29" i="38"/>
  <c r="Y29" i="38"/>
  <c r="T29" i="38"/>
  <c r="U29" i="38"/>
  <c r="P29" i="38"/>
  <c r="Q29" i="38"/>
  <c r="L29" i="38"/>
  <c r="M29" i="38"/>
  <c r="H29" i="38"/>
  <c r="I29" i="38"/>
  <c r="D29" i="38"/>
  <c r="E29" i="38"/>
  <c r="AR28" i="38"/>
  <c r="AS28" i="38"/>
  <c r="AN28" i="38"/>
  <c r="AO28" i="38"/>
  <c r="AJ28" i="38"/>
  <c r="AK28" i="38"/>
  <c r="AF28" i="38"/>
  <c r="AG28" i="38"/>
  <c r="AB28" i="38"/>
  <c r="AC28" i="38"/>
  <c r="X28" i="38"/>
  <c r="Y28" i="38"/>
  <c r="T28" i="38"/>
  <c r="U28" i="38"/>
  <c r="P28" i="38"/>
  <c r="Q28" i="38"/>
  <c r="L28" i="38"/>
  <c r="M28" i="38"/>
  <c r="H28" i="38"/>
  <c r="I28" i="38"/>
  <c r="D28" i="38"/>
  <c r="E28" i="38"/>
  <c r="AR27" i="38"/>
  <c r="AS27" i="38"/>
  <c r="AN27" i="38"/>
  <c r="AO27" i="38"/>
  <c r="AJ27" i="38"/>
  <c r="AK27" i="38"/>
  <c r="AF27" i="38"/>
  <c r="AG27" i="38"/>
  <c r="AB27" i="38"/>
  <c r="AC27" i="38"/>
  <c r="X27" i="38"/>
  <c r="Y27" i="38"/>
  <c r="U27" i="38"/>
  <c r="T27" i="38"/>
  <c r="P27" i="38"/>
  <c r="Q27" i="38"/>
  <c r="L27" i="38"/>
  <c r="M27" i="38"/>
  <c r="H27" i="38"/>
  <c r="I27" i="38"/>
  <c r="D27" i="38"/>
  <c r="E27" i="38"/>
  <c r="AR26" i="38"/>
  <c r="AS26" i="38"/>
  <c r="AN26" i="38"/>
  <c r="AO26" i="38"/>
  <c r="AJ26" i="38"/>
  <c r="AK26" i="38"/>
  <c r="AF26" i="38"/>
  <c r="AG26" i="38"/>
  <c r="AB26" i="38"/>
  <c r="AC26" i="38"/>
  <c r="X26" i="38"/>
  <c r="Y26" i="38"/>
  <c r="T26" i="38"/>
  <c r="U26" i="38"/>
  <c r="P26" i="38"/>
  <c r="Q26" i="38"/>
  <c r="L26" i="38"/>
  <c r="M26" i="38"/>
  <c r="H26" i="38"/>
  <c r="I26" i="38"/>
  <c r="D26" i="38"/>
  <c r="E26" i="38"/>
  <c r="AR25" i="38"/>
  <c r="AS25" i="38"/>
  <c r="AN25" i="38"/>
  <c r="AO25" i="38"/>
  <c r="AJ25" i="38"/>
  <c r="AK25" i="38"/>
  <c r="AF25" i="38"/>
  <c r="AG25" i="38"/>
  <c r="AB25" i="38"/>
  <c r="AC25" i="38"/>
  <c r="X25" i="38"/>
  <c r="Y25" i="38"/>
  <c r="T25" i="38"/>
  <c r="U25" i="38"/>
  <c r="P25" i="38"/>
  <c r="Q25" i="38"/>
  <c r="L25" i="38"/>
  <c r="M25" i="38"/>
  <c r="H25" i="38"/>
  <c r="I25" i="38"/>
  <c r="D25" i="38"/>
  <c r="E25" i="38"/>
  <c r="AR24" i="38"/>
  <c r="AS24" i="38"/>
  <c r="AN24" i="38"/>
  <c r="AO24" i="38"/>
  <c r="AJ24" i="38"/>
  <c r="AK24" i="38"/>
  <c r="AF24" i="38"/>
  <c r="AG24" i="38"/>
  <c r="AB24" i="38"/>
  <c r="AC24" i="38"/>
  <c r="X24" i="38"/>
  <c r="Y24" i="38"/>
  <c r="T24" i="38"/>
  <c r="U24" i="38"/>
  <c r="P24" i="38"/>
  <c r="Q24" i="38"/>
  <c r="L24" i="38"/>
  <c r="M24" i="38"/>
  <c r="H24" i="38"/>
  <c r="I24" i="38"/>
  <c r="D24" i="38"/>
  <c r="E24" i="38"/>
  <c r="AR23" i="38"/>
  <c r="AS23" i="38"/>
  <c r="AN23" i="38"/>
  <c r="AO23" i="38"/>
  <c r="AK23" i="38"/>
  <c r="AJ23" i="38"/>
  <c r="AF23" i="38"/>
  <c r="AG23" i="38"/>
  <c r="AB23" i="38"/>
  <c r="AC23" i="38"/>
  <c r="X23" i="38"/>
  <c r="Y23" i="38"/>
  <c r="U23" i="38"/>
  <c r="T23" i="38"/>
  <c r="P23" i="38"/>
  <c r="Q23" i="38"/>
  <c r="L23" i="38"/>
  <c r="M23" i="38"/>
  <c r="H23" i="38"/>
  <c r="I23" i="38"/>
  <c r="D23" i="38"/>
  <c r="E23" i="38"/>
  <c r="AR22" i="38"/>
  <c r="AS22" i="38"/>
  <c r="AO22" i="38"/>
  <c r="AN22" i="38"/>
  <c r="AJ22" i="38"/>
  <c r="AK22" i="38"/>
  <c r="AF22" i="38"/>
  <c r="AG22" i="38"/>
  <c r="AB22" i="38"/>
  <c r="AC22" i="38"/>
  <c r="X22" i="38"/>
  <c r="Y22" i="38"/>
  <c r="T22" i="38"/>
  <c r="U22" i="38"/>
  <c r="P22" i="38"/>
  <c r="Q22" i="38"/>
  <c r="L22" i="38"/>
  <c r="M22" i="38"/>
  <c r="H22" i="38"/>
  <c r="I22" i="38"/>
  <c r="D22" i="38"/>
  <c r="E22" i="38"/>
  <c r="AR21" i="38"/>
  <c r="AS21" i="38"/>
  <c r="AN21" i="38"/>
  <c r="AO21" i="38"/>
  <c r="AJ21" i="38"/>
  <c r="AK21" i="38"/>
  <c r="AF21" i="38"/>
  <c r="AG21" i="38"/>
  <c r="AB21" i="38"/>
  <c r="AC21" i="38"/>
  <c r="X21" i="38"/>
  <c r="Y21" i="38"/>
  <c r="U21" i="38"/>
  <c r="T21" i="38"/>
  <c r="P21" i="38"/>
  <c r="Q21" i="38"/>
  <c r="L21" i="38"/>
  <c r="M21" i="38"/>
  <c r="H21" i="38"/>
  <c r="I21" i="38"/>
  <c r="D21" i="38"/>
  <c r="E21" i="38"/>
  <c r="AR20" i="38"/>
  <c r="AS20" i="38"/>
  <c r="AN20" i="38"/>
  <c r="AO20" i="38"/>
  <c r="AJ20" i="38"/>
  <c r="AK20" i="38"/>
  <c r="AF20" i="38"/>
  <c r="AG20" i="38"/>
  <c r="AB20" i="38"/>
  <c r="AC20" i="38"/>
  <c r="X20" i="38"/>
  <c r="Y20" i="38"/>
  <c r="T20" i="38"/>
  <c r="U20" i="38"/>
  <c r="P20" i="38"/>
  <c r="Q20" i="38"/>
  <c r="L20" i="38"/>
  <c r="M20" i="38"/>
  <c r="H20" i="38"/>
  <c r="I20" i="38"/>
  <c r="D20" i="38"/>
  <c r="E20" i="38"/>
  <c r="AR19" i="38"/>
  <c r="AS19" i="38"/>
  <c r="AN19" i="38"/>
  <c r="AO19" i="38"/>
  <c r="AJ19" i="38"/>
  <c r="AK19" i="38"/>
  <c r="AF19" i="38"/>
  <c r="AG19" i="38"/>
  <c r="AB19" i="38"/>
  <c r="AC19" i="38"/>
  <c r="X19" i="38"/>
  <c r="Y19" i="38"/>
  <c r="T19" i="38"/>
  <c r="U19" i="38"/>
  <c r="P19" i="38"/>
  <c r="Q19" i="38"/>
  <c r="L19" i="38"/>
  <c r="M19" i="38"/>
  <c r="H19" i="38"/>
  <c r="I19" i="38"/>
  <c r="D19" i="38"/>
  <c r="E19" i="38"/>
  <c r="AR18" i="38"/>
  <c r="AS18" i="38"/>
  <c r="AN18" i="38"/>
  <c r="AO18" i="38"/>
  <c r="AJ18" i="38"/>
  <c r="AK18" i="38"/>
  <c r="AF18" i="38"/>
  <c r="AG18" i="38"/>
  <c r="AB18" i="38"/>
  <c r="AC18" i="38"/>
  <c r="X18" i="38"/>
  <c r="Y18" i="38"/>
  <c r="T18" i="38"/>
  <c r="U18" i="38"/>
  <c r="P18" i="38"/>
  <c r="Q18" i="38"/>
  <c r="L18" i="38"/>
  <c r="M18" i="38"/>
  <c r="H18" i="38"/>
  <c r="I18" i="38"/>
  <c r="D18" i="38"/>
  <c r="E18" i="38"/>
  <c r="AR17" i="38"/>
  <c r="AS17" i="38"/>
  <c r="AN17" i="38"/>
  <c r="AO17" i="38"/>
  <c r="AJ17" i="38"/>
  <c r="AK17" i="38"/>
  <c r="AF17" i="38"/>
  <c r="AG17" i="38"/>
  <c r="AB17" i="38"/>
  <c r="AC17" i="38"/>
  <c r="X17" i="38"/>
  <c r="Y17" i="38"/>
  <c r="U17" i="38"/>
  <c r="T17" i="38"/>
  <c r="P17" i="38"/>
  <c r="Q17" i="38"/>
  <c r="L17" i="38"/>
  <c r="M17" i="38"/>
  <c r="H17" i="38"/>
  <c r="I17" i="38"/>
  <c r="D17" i="38"/>
  <c r="E17" i="38"/>
  <c r="AR16" i="38"/>
  <c r="AS16" i="38"/>
  <c r="AN16" i="38"/>
  <c r="AO16" i="38"/>
  <c r="AJ16" i="38"/>
  <c r="AK16" i="38"/>
  <c r="AF16" i="38"/>
  <c r="AG16" i="38"/>
  <c r="AB16" i="38"/>
  <c r="AC16" i="38"/>
  <c r="X16" i="38"/>
  <c r="Y16" i="38"/>
  <c r="T16" i="38"/>
  <c r="U16" i="38"/>
  <c r="P16" i="38"/>
  <c r="Q16" i="38"/>
  <c r="L16" i="38"/>
  <c r="M16" i="38"/>
  <c r="H16" i="38"/>
  <c r="I16" i="38"/>
  <c r="D16" i="38"/>
  <c r="E16" i="38"/>
  <c r="AR15" i="38"/>
  <c r="AS15" i="38"/>
  <c r="AN15" i="38"/>
  <c r="AO15" i="38"/>
  <c r="AJ15" i="38"/>
  <c r="AK15" i="38"/>
  <c r="AF15" i="38"/>
  <c r="AG15" i="38"/>
  <c r="AB15" i="38"/>
  <c r="AC15" i="38"/>
  <c r="X15" i="38"/>
  <c r="Y15" i="38"/>
  <c r="T15" i="38"/>
  <c r="U15" i="38"/>
  <c r="P15" i="38"/>
  <c r="Q15" i="38"/>
  <c r="L15" i="38"/>
  <c r="M15" i="38"/>
  <c r="H15" i="38"/>
  <c r="I15" i="38"/>
  <c r="D15" i="38"/>
  <c r="E15" i="38"/>
  <c r="AR14" i="38"/>
  <c r="AS14" i="38"/>
  <c r="AN14" i="38"/>
  <c r="AO14" i="38"/>
  <c r="AJ14" i="38"/>
  <c r="AK14" i="38"/>
  <c r="AF14" i="38"/>
  <c r="AG14" i="38"/>
  <c r="AB14" i="38"/>
  <c r="AC14" i="38"/>
  <c r="X14" i="38"/>
  <c r="Y14" i="38"/>
  <c r="T14" i="38"/>
  <c r="U14" i="38"/>
  <c r="P14" i="38"/>
  <c r="Q14" i="38"/>
  <c r="L14" i="38"/>
  <c r="M14" i="38"/>
  <c r="H14" i="38"/>
  <c r="I14" i="38"/>
  <c r="D14" i="38"/>
  <c r="E14" i="38"/>
  <c r="AR13" i="38"/>
  <c r="AS13" i="38"/>
  <c r="AN13" i="38"/>
  <c r="AO13" i="38"/>
  <c r="AJ13" i="38"/>
  <c r="AK13" i="38"/>
  <c r="AF13" i="38"/>
  <c r="AG13" i="38"/>
  <c r="AB13" i="38"/>
  <c r="AC13" i="38"/>
  <c r="X13" i="38"/>
  <c r="Y13" i="38"/>
  <c r="U13" i="38"/>
  <c r="T13" i="38"/>
  <c r="P13" i="38"/>
  <c r="Q13" i="38"/>
  <c r="L13" i="38"/>
  <c r="M13" i="38"/>
  <c r="H13" i="38"/>
  <c r="I13" i="38"/>
  <c r="D13" i="38"/>
  <c r="E13" i="38"/>
  <c r="AR12" i="38"/>
  <c r="AS12" i="38"/>
  <c r="AN12" i="38"/>
  <c r="AO12" i="38"/>
  <c r="AJ12" i="38"/>
  <c r="AK12" i="38"/>
  <c r="AG12" i="38"/>
  <c r="AF12" i="38"/>
  <c r="AB12" i="38"/>
  <c r="AC12" i="38"/>
  <c r="X12" i="38"/>
  <c r="Y12" i="38"/>
  <c r="T12" i="38"/>
  <c r="U12" i="38"/>
  <c r="P12" i="38"/>
  <c r="Q12" i="38"/>
  <c r="L12" i="38"/>
  <c r="M12" i="38"/>
  <c r="H12" i="38"/>
  <c r="I12" i="38"/>
  <c r="D12" i="38"/>
  <c r="E12" i="38"/>
  <c r="AR11" i="38"/>
  <c r="AS11" i="38"/>
  <c r="AN11" i="38"/>
  <c r="AO11" i="38"/>
  <c r="AJ11" i="38"/>
  <c r="AK11" i="38"/>
  <c r="AF11" i="38"/>
  <c r="AG11" i="38"/>
  <c r="AC11" i="38"/>
  <c r="AB11" i="38"/>
  <c r="X11" i="38"/>
  <c r="Y11" i="38"/>
  <c r="T11" i="38"/>
  <c r="U11" i="38"/>
  <c r="P11" i="38"/>
  <c r="Q11" i="38"/>
  <c r="L11" i="38"/>
  <c r="M11" i="38"/>
  <c r="H11" i="38"/>
  <c r="I11" i="38"/>
  <c r="D11" i="38"/>
  <c r="E11" i="38"/>
  <c r="AR10" i="38"/>
  <c r="AS10" i="38"/>
  <c r="AN10" i="38"/>
  <c r="AO10" i="38"/>
  <c r="AJ10" i="38"/>
  <c r="AK10" i="38"/>
  <c r="AF10" i="38"/>
  <c r="AG10" i="38"/>
  <c r="AB10" i="38"/>
  <c r="AC10" i="38"/>
  <c r="X10" i="38"/>
  <c r="Y10" i="38"/>
  <c r="T10" i="38"/>
  <c r="U10" i="38"/>
  <c r="P10" i="38"/>
  <c r="Q10" i="38"/>
  <c r="L10" i="38"/>
  <c r="M10" i="38"/>
  <c r="H10" i="38"/>
  <c r="I10" i="38"/>
  <c r="D10" i="38"/>
  <c r="E10" i="38"/>
  <c r="AR9" i="38"/>
  <c r="AS9" i="38"/>
  <c r="AN9" i="38"/>
  <c r="AO9" i="38"/>
  <c r="AJ9" i="38"/>
  <c r="AK9" i="38"/>
  <c r="AF9" i="38"/>
  <c r="AG9" i="38"/>
  <c r="AB9" i="38"/>
  <c r="AC9" i="38"/>
  <c r="X9" i="38"/>
  <c r="Y9" i="38"/>
  <c r="T9" i="38"/>
  <c r="U9" i="38"/>
  <c r="P9" i="38"/>
  <c r="Q9" i="38"/>
  <c r="L9" i="38"/>
  <c r="M9" i="38"/>
  <c r="H9" i="38"/>
  <c r="I9" i="38"/>
  <c r="D9" i="38"/>
  <c r="E9" i="38"/>
  <c r="AR8" i="38"/>
  <c r="AS8" i="38"/>
  <c r="AN8" i="38"/>
  <c r="AO8" i="38"/>
  <c r="AJ8" i="38"/>
  <c r="AK8" i="38"/>
  <c r="AF8" i="38"/>
  <c r="AG8" i="38"/>
  <c r="AB8" i="38"/>
  <c r="AC8" i="38"/>
  <c r="X8" i="38"/>
  <c r="Y8" i="38"/>
  <c r="T8" i="38"/>
  <c r="U8" i="38"/>
  <c r="P8" i="38"/>
  <c r="Q8" i="38"/>
  <c r="L8" i="38"/>
  <c r="M8" i="38"/>
  <c r="H8" i="38"/>
  <c r="I8" i="38"/>
  <c r="D8" i="38"/>
  <c r="E8" i="38"/>
  <c r="AS7" i="38"/>
  <c r="AR7" i="38"/>
  <c r="AN7" i="38"/>
  <c r="AO7" i="38"/>
  <c r="AJ7" i="38"/>
  <c r="AK7" i="38"/>
  <c r="AF7" i="38"/>
  <c r="AG7" i="38"/>
  <c r="AB7" i="38"/>
  <c r="AC7" i="38"/>
  <c r="X7" i="38"/>
  <c r="Y7" i="38"/>
  <c r="U7" i="38"/>
  <c r="T7" i="38"/>
  <c r="P7" i="38"/>
  <c r="Q7" i="38"/>
  <c r="L7" i="38"/>
  <c r="M7" i="38"/>
  <c r="H7" i="38"/>
  <c r="I7" i="38"/>
  <c r="D7" i="38"/>
  <c r="E7" i="38"/>
  <c r="AR6" i="38"/>
  <c r="AS6" i="38"/>
  <c r="AN6" i="38"/>
  <c r="AO6" i="38"/>
  <c r="AJ6" i="38"/>
  <c r="AK6" i="38"/>
  <c r="AF6" i="38"/>
  <c r="AG6" i="38"/>
  <c r="AB6" i="38"/>
  <c r="AC6" i="38"/>
  <c r="Y6" i="38"/>
  <c r="X6" i="38"/>
  <c r="T6" i="38"/>
  <c r="U6" i="38"/>
  <c r="P6" i="38"/>
  <c r="Q6" i="38"/>
  <c r="L6" i="38"/>
  <c r="M6" i="38"/>
  <c r="H6" i="38"/>
  <c r="I6" i="38"/>
  <c r="D6" i="38"/>
  <c r="E6" i="38"/>
  <c r="AR5" i="38"/>
  <c r="AS5" i="38"/>
  <c r="AN5" i="38"/>
  <c r="AO5" i="38"/>
  <c r="AJ5" i="38"/>
  <c r="AK5" i="38"/>
  <c r="AF5" i="38"/>
  <c r="AG5" i="38"/>
  <c r="AC5" i="38"/>
  <c r="AB5" i="38"/>
  <c r="X5" i="38"/>
  <c r="Y5" i="38"/>
  <c r="T5" i="38"/>
  <c r="U5" i="38"/>
  <c r="P5" i="38"/>
  <c r="Q5" i="38"/>
  <c r="L5" i="38"/>
  <c r="M5" i="38"/>
  <c r="H5" i="38"/>
  <c r="I5" i="38"/>
  <c r="D5" i="38"/>
  <c r="E5" i="38"/>
  <c r="AR4" i="38"/>
  <c r="AS4" i="38"/>
  <c r="AN4" i="38"/>
  <c r="AO4" i="38"/>
  <c r="AJ4" i="38"/>
  <c r="AK4" i="38"/>
  <c r="AG4" i="38"/>
  <c r="AF4" i="38"/>
  <c r="AB4" i="38"/>
  <c r="AC4" i="38"/>
  <c r="Y4" i="38"/>
  <c r="X4" i="38"/>
  <c r="T4" i="38"/>
  <c r="U4" i="38"/>
  <c r="P4" i="38"/>
  <c r="Q4" i="38"/>
  <c r="L4" i="38"/>
  <c r="M4" i="38"/>
  <c r="H4" i="38"/>
  <c r="I4" i="38"/>
  <c r="E4" i="38"/>
  <c r="D4" i="38"/>
  <c r="AR3" i="38"/>
  <c r="AS3" i="38"/>
  <c r="AN3" i="38"/>
  <c r="AO3" i="38"/>
  <c r="AK3" i="38"/>
  <c r="AJ3" i="38"/>
  <c r="AF3" i="38"/>
  <c r="AG3" i="38"/>
  <c r="AC3" i="38"/>
  <c r="AB3" i="38"/>
  <c r="X3" i="38"/>
  <c r="Y3" i="38"/>
  <c r="T3" i="38"/>
  <c r="U3" i="38"/>
  <c r="P3" i="38"/>
  <c r="Q3" i="38"/>
  <c r="L3" i="38"/>
  <c r="M3" i="38"/>
  <c r="H3" i="38"/>
  <c r="I3" i="38"/>
  <c r="D3" i="38"/>
  <c r="E3" i="38"/>
  <c r="AG44" i="27"/>
  <c r="AF44" i="27"/>
  <c r="AC44" i="27"/>
  <c r="AB44" i="27"/>
  <c r="Y44" i="27"/>
  <c r="X44" i="27"/>
  <c r="U44" i="27"/>
  <c r="T44" i="27"/>
  <c r="Q44" i="27"/>
  <c r="P44" i="27"/>
  <c r="M44" i="27"/>
  <c r="L44" i="27"/>
  <c r="I44" i="27"/>
  <c r="H44" i="27"/>
  <c r="E44" i="27"/>
  <c r="D44" i="27"/>
  <c r="AG43" i="27"/>
  <c r="AF43" i="27"/>
  <c r="AC43" i="27"/>
  <c r="AB43" i="27"/>
  <c r="Y43" i="27"/>
  <c r="X43" i="27"/>
  <c r="U43" i="27"/>
  <c r="T43" i="27"/>
  <c r="Q43" i="27"/>
  <c r="P43" i="27"/>
  <c r="M43" i="27"/>
  <c r="L43" i="27"/>
  <c r="I43" i="27"/>
  <c r="H43" i="27"/>
  <c r="E43" i="27"/>
  <c r="D43" i="27"/>
  <c r="AG42" i="27"/>
  <c r="AF42" i="27"/>
  <c r="AC42" i="27"/>
  <c r="AB42" i="27"/>
  <c r="Y42" i="27"/>
  <c r="X42" i="27"/>
  <c r="U42" i="27"/>
  <c r="T42" i="27"/>
  <c r="Q42" i="27"/>
  <c r="P42" i="27"/>
  <c r="M42" i="27"/>
  <c r="L42" i="27"/>
  <c r="I42" i="27"/>
  <c r="H42" i="27"/>
  <c r="E42" i="27"/>
  <c r="D42" i="27"/>
  <c r="AG41" i="27"/>
  <c r="AF41" i="27"/>
  <c r="AC41" i="27"/>
  <c r="AB41" i="27"/>
  <c r="Y41" i="27"/>
  <c r="X41" i="27"/>
  <c r="U41" i="27"/>
  <c r="T41" i="27"/>
  <c r="Q41" i="27"/>
  <c r="P41" i="27"/>
  <c r="M41" i="27"/>
  <c r="L41" i="27"/>
  <c r="I41" i="27"/>
  <c r="H41" i="27"/>
  <c r="E41" i="27"/>
  <c r="D41" i="27"/>
  <c r="AG40" i="27"/>
  <c r="AF40" i="27"/>
  <c r="AC40" i="27"/>
  <c r="AB40" i="27"/>
  <c r="Y40" i="27"/>
  <c r="X40" i="27"/>
  <c r="U40" i="27"/>
  <c r="T40" i="27"/>
  <c r="Q40" i="27"/>
  <c r="P40" i="27"/>
  <c r="M40" i="27"/>
  <c r="L40" i="27"/>
  <c r="I40" i="27"/>
  <c r="H40" i="27"/>
  <c r="E40" i="27"/>
  <c r="D40" i="27"/>
  <c r="AG39" i="27"/>
  <c r="AF39" i="27"/>
  <c r="AC39" i="27"/>
  <c r="AB39" i="27"/>
  <c r="Y39" i="27"/>
  <c r="X39" i="27"/>
  <c r="U39" i="27"/>
  <c r="T39" i="27"/>
  <c r="Q39" i="27"/>
  <c r="P39" i="27"/>
  <c r="M39" i="27"/>
  <c r="L39" i="27"/>
  <c r="I39" i="27"/>
  <c r="H39" i="27"/>
  <c r="E39" i="27"/>
  <c r="D39" i="27"/>
  <c r="AG38" i="27"/>
  <c r="AF38" i="27"/>
  <c r="AC38" i="27"/>
  <c r="AB38" i="27"/>
  <c r="Y38" i="27"/>
  <c r="X38" i="27"/>
  <c r="U38" i="27"/>
  <c r="T38" i="27"/>
  <c r="Q38" i="27"/>
  <c r="P38" i="27"/>
  <c r="M38" i="27"/>
  <c r="L38" i="27"/>
  <c r="I38" i="27"/>
  <c r="H38" i="27"/>
  <c r="E38" i="27"/>
  <c r="D38" i="27"/>
  <c r="AG37" i="27"/>
  <c r="AF37" i="27"/>
  <c r="AC37" i="27"/>
  <c r="AB37" i="27"/>
  <c r="Y37" i="27"/>
  <c r="X37" i="27"/>
  <c r="U37" i="27"/>
  <c r="T37" i="27"/>
  <c r="Q37" i="27"/>
  <c r="P37" i="27"/>
  <c r="M37" i="27"/>
  <c r="L37" i="27"/>
  <c r="I37" i="27"/>
  <c r="H37" i="27"/>
  <c r="E37" i="27"/>
  <c r="D37" i="27"/>
  <c r="AG36" i="27"/>
  <c r="AF36" i="27"/>
  <c r="AC36" i="27"/>
  <c r="AB36" i="27"/>
  <c r="Y36" i="27"/>
  <c r="X36" i="27"/>
  <c r="U36" i="27"/>
  <c r="T36" i="27"/>
  <c r="Q36" i="27"/>
  <c r="P36" i="27"/>
  <c r="M36" i="27"/>
  <c r="L36" i="27"/>
  <c r="I36" i="27"/>
  <c r="H36" i="27"/>
  <c r="E36" i="27"/>
  <c r="D36" i="27"/>
  <c r="AG35" i="27"/>
  <c r="AF35" i="27"/>
  <c r="AC35" i="27"/>
  <c r="AB35" i="27"/>
  <c r="Y35" i="27"/>
  <c r="X35" i="27"/>
  <c r="U35" i="27"/>
  <c r="T35" i="27"/>
  <c r="Q35" i="27"/>
  <c r="P35" i="27"/>
  <c r="M35" i="27"/>
  <c r="L35" i="27"/>
  <c r="I35" i="27"/>
  <c r="H35" i="27"/>
  <c r="E35" i="27"/>
  <c r="D35" i="27"/>
  <c r="AG34" i="27"/>
  <c r="AF34" i="27"/>
  <c r="AC34" i="27"/>
  <c r="AB34" i="27"/>
  <c r="Y34" i="27"/>
  <c r="X34" i="27"/>
  <c r="U34" i="27"/>
  <c r="T34" i="27"/>
  <c r="Q34" i="27"/>
  <c r="P34" i="27"/>
  <c r="M34" i="27"/>
  <c r="L34" i="27"/>
  <c r="I34" i="27"/>
  <c r="H34" i="27"/>
  <c r="E34" i="27"/>
  <c r="D34" i="27"/>
  <c r="AG33" i="27"/>
  <c r="AF33" i="27"/>
  <c r="AC33" i="27"/>
  <c r="AB33" i="27"/>
  <c r="Y33" i="27"/>
  <c r="X33" i="27"/>
  <c r="U33" i="27"/>
  <c r="T33" i="27"/>
  <c r="Q33" i="27"/>
  <c r="P33" i="27"/>
  <c r="M33" i="27"/>
  <c r="L33" i="27"/>
  <c r="I33" i="27"/>
  <c r="H33" i="27"/>
  <c r="E33" i="27"/>
  <c r="D33" i="27"/>
  <c r="AG32" i="27"/>
  <c r="AF32" i="27"/>
  <c r="AC32" i="27"/>
  <c r="AB32" i="27"/>
  <c r="Y32" i="27"/>
  <c r="X32" i="27"/>
  <c r="U32" i="27"/>
  <c r="T32" i="27"/>
  <c r="Q32" i="27"/>
  <c r="P32" i="27"/>
  <c r="M32" i="27"/>
  <c r="L32" i="27"/>
  <c r="I32" i="27"/>
  <c r="H32" i="27"/>
  <c r="E32" i="27"/>
  <c r="D32" i="27"/>
  <c r="AG31" i="27"/>
  <c r="AF31" i="27"/>
  <c r="AC31" i="27"/>
  <c r="AB31" i="27"/>
  <c r="Y31" i="27"/>
  <c r="X31" i="27"/>
  <c r="U31" i="27"/>
  <c r="T31" i="27"/>
  <c r="Q31" i="27"/>
  <c r="P31" i="27"/>
  <c r="M31" i="27"/>
  <c r="L31" i="27"/>
  <c r="I31" i="27"/>
  <c r="H31" i="27"/>
  <c r="E31" i="27"/>
  <c r="D31" i="27"/>
  <c r="AG30" i="27"/>
  <c r="AF30" i="27"/>
  <c r="AC30" i="27"/>
  <c r="AB30" i="27"/>
  <c r="Y30" i="27"/>
  <c r="X30" i="27"/>
  <c r="U30" i="27"/>
  <c r="T30" i="27"/>
  <c r="Q30" i="27"/>
  <c r="P30" i="27"/>
  <c r="M30" i="27"/>
  <c r="L30" i="27"/>
  <c r="I30" i="27"/>
  <c r="H30" i="27"/>
  <c r="E30" i="27"/>
  <c r="D30" i="27"/>
  <c r="AG29" i="27"/>
  <c r="AF29" i="27"/>
  <c r="AC29" i="27"/>
  <c r="AB29" i="27"/>
  <c r="Y29" i="27"/>
  <c r="X29" i="27"/>
  <c r="U29" i="27"/>
  <c r="T29" i="27"/>
  <c r="Q29" i="27"/>
  <c r="P29" i="27"/>
  <c r="M29" i="27"/>
  <c r="L29" i="27"/>
  <c r="I29" i="27"/>
  <c r="H29" i="27"/>
  <c r="E29" i="27"/>
  <c r="D29" i="27"/>
  <c r="AG28" i="27"/>
  <c r="AF28" i="27"/>
  <c r="AC28" i="27"/>
  <c r="AB28" i="27"/>
  <c r="Y28" i="27"/>
  <c r="X28" i="27"/>
  <c r="U28" i="27"/>
  <c r="T28" i="27"/>
  <c r="Q28" i="27"/>
  <c r="P28" i="27"/>
  <c r="M28" i="27"/>
  <c r="L28" i="27"/>
  <c r="I28" i="27"/>
  <c r="H28" i="27"/>
  <c r="E28" i="27"/>
  <c r="D28" i="27"/>
  <c r="AG27" i="27"/>
  <c r="AF27" i="27"/>
  <c r="AC27" i="27"/>
  <c r="AB27" i="27"/>
  <c r="Y27" i="27"/>
  <c r="X27" i="27"/>
  <c r="U27" i="27"/>
  <c r="T27" i="27"/>
  <c r="Q27" i="27"/>
  <c r="P27" i="27"/>
  <c r="M27" i="27"/>
  <c r="L27" i="27"/>
  <c r="I27" i="27"/>
  <c r="H27" i="27"/>
  <c r="E27" i="27"/>
  <c r="D27" i="27"/>
  <c r="AG26" i="27"/>
  <c r="AF26" i="27"/>
  <c r="AC26" i="27"/>
  <c r="AB26" i="27"/>
  <c r="Y26" i="27"/>
  <c r="X26" i="27"/>
  <c r="U26" i="27"/>
  <c r="T26" i="27"/>
  <c r="Q26" i="27"/>
  <c r="P26" i="27"/>
  <c r="M26" i="27"/>
  <c r="L26" i="27"/>
  <c r="I26" i="27"/>
  <c r="H26" i="27"/>
  <c r="E26" i="27"/>
  <c r="D26" i="27"/>
  <c r="AG25" i="27"/>
  <c r="AF25" i="27"/>
  <c r="AC25" i="27"/>
  <c r="AB25" i="27"/>
  <c r="Y25" i="27"/>
  <c r="X25" i="27"/>
  <c r="U25" i="27"/>
  <c r="T25" i="27"/>
  <c r="Q25" i="27"/>
  <c r="P25" i="27"/>
  <c r="M25" i="27"/>
  <c r="L25" i="27"/>
  <c r="I25" i="27"/>
  <c r="H25" i="27"/>
  <c r="E25" i="27"/>
  <c r="D25" i="27"/>
  <c r="AG24" i="27"/>
  <c r="AF24" i="27"/>
  <c r="AC24" i="27"/>
  <c r="AB24" i="27"/>
  <c r="Y24" i="27"/>
  <c r="X24" i="27"/>
  <c r="U24" i="27"/>
  <c r="T24" i="27"/>
  <c r="Q24" i="27"/>
  <c r="P24" i="27"/>
  <c r="M24" i="27"/>
  <c r="L24" i="27"/>
  <c r="I24" i="27"/>
  <c r="H24" i="27"/>
  <c r="E24" i="27"/>
  <c r="D24" i="27"/>
  <c r="AG23" i="27"/>
  <c r="AF23" i="27"/>
  <c r="AC23" i="27"/>
  <c r="AB23" i="27"/>
  <c r="Y23" i="27"/>
  <c r="X23" i="27"/>
  <c r="U23" i="27"/>
  <c r="T23" i="27"/>
  <c r="Q23" i="27"/>
  <c r="P23" i="27"/>
  <c r="M23" i="27"/>
  <c r="L23" i="27"/>
  <c r="I23" i="27"/>
  <c r="H23" i="27"/>
  <c r="E23" i="27"/>
  <c r="D23" i="27"/>
  <c r="AG22" i="27"/>
  <c r="AF22" i="27"/>
  <c r="AC22" i="27"/>
  <c r="AB22" i="27"/>
  <c r="Y22" i="27"/>
  <c r="X22" i="27"/>
  <c r="U22" i="27"/>
  <c r="T22" i="27"/>
  <c r="Q22" i="27"/>
  <c r="P22" i="27"/>
  <c r="M22" i="27"/>
  <c r="L22" i="27"/>
  <c r="I22" i="27"/>
  <c r="H22" i="27"/>
  <c r="E22" i="27"/>
  <c r="D22" i="27"/>
  <c r="AG21" i="27"/>
  <c r="AF21" i="27"/>
  <c r="AC21" i="27"/>
  <c r="AB21" i="27"/>
  <c r="Y21" i="27"/>
  <c r="X21" i="27"/>
  <c r="U21" i="27"/>
  <c r="T21" i="27"/>
  <c r="Q21" i="27"/>
  <c r="P21" i="27"/>
  <c r="M21" i="27"/>
  <c r="L21" i="27"/>
  <c r="I21" i="27"/>
  <c r="H21" i="27"/>
  <c r="E21" i="27"/>
  <c r="D21" i="27"/>
  <c r="AG20" i="27"/>
  <c r="AF20" i="27"/>
  <c r="AC20" i="27"/>
  <c r="AB20" i="27"/>
  <c r="Y20" i="27"/>
  <c r="X20" i="27"/>
  <c r="U20" i="27"/>
  <c r="T20" i="27"/>
  <c r="Q20" i="27"/>
  <c r="P20" i="27"/>
  <c r="M20" i="27"/>
  <c r="L20" i="27"/>
  <c r="I20" i="27"/>
  <c r="H20" i="27"/>
  <c r="E20" i="27"/>
  <c r="D20" i="27"/>
  <c r="AG19" i="27"/>
  <c r="AF19" i="27"/>
  <c r="AC19" i="27"/>
  <c r="AB19" i="27"/>
  <c r="Y19" i="27"/>
  <c r="X19" i="27"/>
  <c r="U19" i="27"/>
  <c r="T19" i="27"/>
  <c r="Q19" i="27"/>
  <c r="P19" i="27"/>
  <c r="M19" i="27"/>
  <c r="L19" i="27"/>
  <c r="I19" i="27"/>
  <c r="H19" i="27"/>
  <c r="E19" i="27"/>
  <c r="D19" i="27"/>
  <c r="AG18" i="27"/>
  <c r="AF18" i="27"/>
  <c r="AC18" i="27"/>
  <c r="AB18" i="27"/>
  <c r="Y18" i="27"/>
  <c r="X18" i="27"/>
  <c r="U18" i="27"/>
  <c r="T18" i="27"/>
  <c r="Q18" i="27"/>
  <c r="P18" i="27"/>
  <c r="M18" i="27"/>
  <c r="L18" i="27"/>
  <c r="I18" i="27"/>
  <c r="H18" i="27"/>
  <c r="E18" i="27"/>
  <c r="D18" i="27"/>
  <c r="AG17" i="27"/>
  <c r="AF17" i="27"/>
  <c r="AC17" i="27"/>
  <c r="AB17" i="27"/>
  <c r="Y17" i="27"/>
  <c r="X17" i="27"/>
  <c r="U17" i="27"/>
  <c r="T17" i="27"/>
  <c r="Q17" i="27"/>
  <c r="P17" i="27"/>
  <c r="M17" i="27"/>
  <c r="L17" i="27"/>
  <c r="I17" i="27"/>
  <c r="H17" i="27"/>
  <c r="E17" i="27"/>
  <c r="D17" i="27"/>
  <c r="AG16" i="27"/>
  <c r="AF16" i="27"/>
  <c r="AC16" i="27"/>
  <c r="AB16" i="27"/>
  <c r="Y16" i="27"/>
  <c r="X16" i="27"/>
  <c r="U16" i="27"/>
  <c r="T16" i="27"/>
  <c r="Q16" i="27"/>
  <c r="P16" i="27"/>
  <c r="M16" i="27"/>
  <c r="L16" i="27"/>
  <c r="I16" i="27"/>
  <c r="H16" i="27"/>
  <c r="E16" i="27"/>
  <c r="D16" i="27"/>
  <c r="AG15" i="27"/>
  <c r="AF15" i="27"/>
  <c r="AC15" i="27"/>
  <c r="AB15" i="27"/>
  <c r="Y15" i="27"/>
  <c r="X15" i="27"/>
  <c r="U15" i="27"/>
  <c r="T15" i="27"/>
  <c r="Q15" i="27"/>
  <c r="P15" i="27"/>
  <c r="M15" i="27"/>
  <c r="L15" i="27"/>
  <c r="I15" i="27"/>
  <c r="H15" i="27"/>
  <c r="E15" i="27"/>
  <c r="D15" i="27"/>
  <c r="AG14" i="27"/>
  <c r="AF14" i="27"/>
  <c r="AC14" i="27"/>
  <c r="AB14" i="27"/>
  <c r="Y14" i="27"/>
  <c r="X14" i="27"/>
  <c r="U14" i="27"/>
  <c r="T14" i="27"/>
  <c r="Q14" i="27"/>
  <c r="P14" i="27"/>
  <c r="M14" i="27"/>
  <c r="L14" i="27"/>
  <c r="I14" i="27"/>
  <c r="H14" i="27"/>
  <c r="E14" i="27"/>
  <c r="D14" i="27"/>
  <c r="AG13" i="27"/>
  <c r="AF13" i="27"/>
  <c r="AC13" i="27"/>
  <c r="AB13" i="27"/>
  <c r="Y13" i="27"/>
  <c r="X13" i="27"/>
  <c r="U13" i="27"/>
  <c r="T13" i="27"/>
  <c r="Q13" i="27"/>
  <c r="P13" i="27"/>
  <c r="M13" i="27"/>
  <c r="L13" i="27"/>
  <c r="I13" i="27"/>
  <c r="H13" i="27"/>
  <c r="E13" i="27"/>
  <c r="D13" i="27"/>
  <c r="AG12" i="27"/>
  <c r="AF12" i="27"/>
  <c r="AC12" i="27"/>
  <c r="AB12" i="27"/>
  <c r="Y12" i="27"/>
  <c r="X12" i="27"/>
  <c r="U12" i="27"/>
  <c r="T12" i="27"/>
  <c r="Q12" i="27"/>
  <c r="P12" i="27"/>
  <c r="M12" i="27"/>
  <c r="L12" i="27"/>
  <c r="I12" i="27"/>
  <c r="H12" i="27"/>
  <c r="E12" i="27"/>
  <c r="D12" i="27"/>
  <c r="AG11" i="27"/>
  <c r="AF11" i="27"/>
  <c r="AC11" i="27"/>
  <c r="AB11" i="27"/>
  <c r="Y11" i="27"/>
  <c r="X11" i="27"/>
  <c r="U11" i="27"/>
  <c r="T11" i="27"/>
  <c r="Q11" i="27"/>
  <c r="P11" i="27"/>
  <c r="M11" i="27"/>
  <c r="L11" i="27"/>
  <c r="I11" i="27"/>
  <c r="H11" i="27"/>
  <c r="E11" i="27"/>
  <c r="D11" i="27"/>
  <c r="AG10" i="27"/>
  <c r="AF10" i="27"/>
  <c r="AC10" i="27"/>
  <c r="AB10" i="27"/>
  <c r="Y10" i="27"/>
  <c r="X10" i="27"/>
  <c r="U10" i="27"/>
  <c r="T10" i="27"/>
  <c r="Q10" i="27"/>
  <c r="P10" i="27"/>
  <c r="M10" i="27"/>
  <c r="L10" i="27"/>
  <c r="I10" i="27"/>
  <c r="H10" i="27"/>
  <c r="E10" i="27"/>
  <c r="D10" i="27"/>
  <c r="AG9" i="27"/>
  <c r="AF9" i="27"/>
  <c r="AC9" i="27"/>
  <c r="AB9" i="27"/>
  <c r="Y9" i="27"/>
  <c r="X9" i="27"/>
  <c r="U9" i="27"/>
  <c r="T9" i="27"/>
  <c r="Q9" i="27"/>
  <c r="P9" i="27"/>
  <c r="M9" i="27"/>
  <c r="L9" i="27"/>
  <c r="I9" i="27"/>
  <c r="H9" i="27"/>
  <c r="E9" i="27"/>
  <c r="D9" i="27"/>
  <c r="AG8" i="27"/>
  <c r="AF8" i="27"/>
  <c r="AC8" i="27"/>
  <c r="AB8" i="27"/>
  <c r="Y8" i="27"/>
  <c r="X8" i="27"/>
  <c r="U8" i="27"/>
  <c r="T8" i="27"/>
  <c r="Q8" i="27"/>
  <c r="P8" i="27"/>
  <c r="M8" i="27"/>
  <c r="L8" i="27"/>
  <c r="I8" i="27"/>
  <c r="H8" i="27"/>
  <c r="E8" i="27"/>
  <c r="D8" i="27"/>
  <c r="AG7" i="27"/>
  <c r="AF7" i="27"/>
  <c r="AC7" i="27"/>
  <c r="AB7" i="27"/>
  <c r="Y7" i="27"/>
  <c r="X7" i="27"/>
  <c r="U7" i="27"/>
  <c r="T7" i="27"/>
  <c r="Q7" i="27"/>
  <c r="P7" i="27"/>
  <c r="M7" i="27"/>
  <c r="L7" i="27"/>
  <c r="I7" i="27"/>
  <c r="H7" i="27"/>
  <c r="E7" i="27"/>
  <c r="D7" i="27"/>
  <c r="AG6" i="27"/>
  <c r="AF6" i="27"/>
  <c r="AC6" i="27"/>
  <c r="AB6" i="27"/>
  <c r="Y6" i="27"/>
  <c r="X6" i="27"/>
  <c r="U6" i="27"/>
  <c r="T6" i="27"/>
  <c r="Q6" i="27"/>
  <c r="P6" i="27"/>
  <c r="M6" i="27"/>
  <c r="L6" i="27"/>
  <c r="I6" i="27"/>
  <c r="H6" i="27"/>
  <c r="E6" i="27"/>
  <c r="D6" i="27"/>
  <c r="AG5" i="27"/>
  <c r="AF5" i="27"/>
  <c r="AC5" i="27"/>
  <c r="AB5" i="27"/>
  <c r="Y5" i="27"/>
  <c r="X5" i="27"/>
  <c r="U5" i="27"/>
  <c r="T5" i="27"/>
  <c r="Q5" i="27"/>
  <c r="P5" i="27"/>
  <c r="M5" i="27"/>
  <c r="L5" i="27"/>
  <c r="I5" i="27"/>
  <c r="H5" i="27"/>
  <c r="E5" i="27"/>
  <c r="D5" i="27"/>
  <c r="AG4" i="27"/>
  <c r="AF4" i="27"/>
  <c r="AC4" i="27"/>
  <c r="AB4" i="27"/>
  <c r="Y4" i="27"/>
  <c r="X4" i="27"/>
  <c r="U4" i="27"/>
  <c r="T4" i="27"/>
  <c r="Q4" i="27"/>
  <c r="P4" i="27"/>
  <c r="M4" i="27"/>
  <c r="L4" i="27"/>
  <c r="I4" i="27"/>
  <c r="H4" i="27"/>
  <c r="E4" i="27"/>
  <c r="D4" i="27"/>
  <c r="AG44" i="28"/>
  <c r="AF44" i="28"/>
  <c r="AC44" i="28"/>
  <c r="AB44" i="28"/>
  <c r="Y44" i="28"/>
  <c r="X44" i="28"/>
  <c r="U44" i="28"/>
  <c r="T44" i="28"/>
  <c r="Q44" i="28"/>
  <c r="P44" i="28"/>
  <c r="M44" i="28"/>
  <c r="L44" i="28"/>
  <c r="I44" i="28"/>
  <c r="H44" i="28"/>
  <c r="E44" i="28"/>
  <c r="D44" i="28"/>
  <c r="AG43" i="28"/>
  <c r="AF43" i="28"/>
  <c r="AC43" i="28"/>
  <c r="AB43" i="28"/>
  <c r="Y43" i="28"/>
  <c r="X43" i="28"/>
  <c r="U43" i="28"/>
  <c r="T43" i="28"/>
  <c r="Q43" i="28"/>
  <c r="P43" i="28"/>
  <c r="M43" i="28"/>
  <c r="L43" i="28"/>
  <c r="I43" i="28"/>
  <c r="H43" i="28"/>
  <c r="E43" i="28"/>
  <c r="D43" i="28"/>
  <c r="AG42" i="28"/>
  <c r="AF42" i="28"/>
  <c r="AC42" i="28"/>
  <c r="AB42" i="28"/>
  <c r="Y42" i="28"/>
  <c r="X42" i="28"/>
  <c r="U42" i="28"/>
  <c r="T42" i="28"/>
  <c r="Q42" i="28"/>
  <c r="P42" i="28"/>
  <c r="M42" i="28"/>
  <c r="L42" i="28"/>
  <c r="I42" i="28"/>
  <c r="H42" i="28"/>
  <c r="E42" i="28"/>
  <c r="D42" i="28"/>
  <c r="AG41" i="28"/>
  <c r="AF41" i="28"/>
  <c r="AC41" i="28"/>
  <c r="AB41" i="28"/>
  <c r="Y41" i="28"/>
  <c r="X41" i="28"/>
  <c r="U41" i="28"/>
  <c r="T41" i="28"/>
  <c r="Q41" i="28"/>
  <c r="P41" i="28"/>
  <c r="M41" i="28"/>
  <c r="L41" i="28"/>
  <c r="I41" i="28"/>
  <c r="H41" i="28"/>
  <c r="E41" i="28"/>
  <c r="D41" i="28"/>
  <c r="AG40" i="28"/>
  <c r="AF40" i="28"/>
  <c r="AC40" i="28"/>
  <c r="AB40" i="28"/>
  <c r="Y40" i="28"/>
  <c r="X40" i="28"/>
  <c r="U40" i="28"/>
  <c r="T40" i="28"/>
  <c r="Q40" i="28"/>
  <c r="P40" i="28"/>
  <c r="M40" i="28"/>
  <c r="L40" i="28"/>
  <c r="I40" i="28"/>
  <c r="H40" i="28"/>
  <c r="E40" i="28"/>
  <c r="D40" i="28"/>
  <c r="AG39" i="28"/>
  <c r="AF39" i="28"/>
  <c r="AC39" i="28"/>
  <c r="AB39" i="28"/>
  <c r="Y39" i="28"/>
  <c r="X39" i="28"/>
  <c r="U39" i="28"/>
  <c r="T39" i="28"/>
  <c r="Q39" i="28"/>
  <c r="P39" i="28"/>
  <c r="M39" i="28"/>
  <c r="L39" i="28"/>
  <c r="I39" i="28"/>
  <c r="H39" i="28"/>
  <c r="E39" i="28"/>
  <c r="D39" i="28"/>
  <c r="AG38" i="28"/>
  <c r="AF38" i="28"/>
  <c r="AC38" i="28"/>
  <c r="AB38" i="28"/>
  <c r="Y38" i="28"/>
  <c r="X38" i="28"/>
  <c r="U38" i="28"/>
  <c r="T38" i="28"/>
  <c r="Q38" i="28"/>
  <c r="P38" i="28"/>
  <c r="M38" i="28"/>
  <c r="L38" i="28"/>
  <c r="I38" i="28"/>
  <c r="H38" i="28"/>
  <c r="E38" i="28"/>
  <c r="D38" i="28"/>
  <c r="AG37" i="28"/>
  <c r="AF37" i="28"/>
  <c r="AC37" i="28"/>
  <c r="AB37" i="28"/>
  <c r="Y37" i="28"/>
  <c r="X37" i="28"/>
  <c r="U37" i="28"/>
  <c r="T37" i="28"/>
  <c r="Q37" i="28"/>
  <c r="P37" i="28"/>
  <c r="M37" i="28"/>
  <c r="L37" i="28"/>
  <c r="I37" i="28"/>
  <c r="H37" i="28"/>
  <c r="E37" i="28"/>
  <c r="D37" i="28"/>
  <c r="AG36" i="28"/>
  <c r="AF36" i="28"/>
  <c r="AC36" i="28"/>
  <c r="AB36" i="28"/>
  <c r="Y36" i="28"/>
  <c r="X36" i="28"/>
  <c r="U36" i="28"/>
  <c r="T36" i="28"/>
  <c r="Q36" i="28"/>
  <c r="P36" i="28"/>
  <c r="M36" i="28"/>
  <c r="L36" i="28"/>
  <c r="I36" i="28"/>
  <c r="H36" i="28"/>
  <c r="E36" i="28"/>
  <c r="D36" i="28"/>
  <c r="AG35" i="28"/>
  <c r="AF35" i="28"/>
  <c r="AC35" i="28"/>
  <c r="AB35" i="28"/>
  <c r="Y35" i="28"/>
  <c r="X35" i="28"/>
  <c r="U35" i="28"/>
  <c r="T35" i="28"/>
  <c r="Q35" i="28"/>
  <c r="P35" i="28"/>
  <c r="M35" i="28"/>
  <c r="L35" i="28"/>
  <c r="I35" i="28"/>
  <c r="H35" i="28"/>
  <c r="E35" i="28"/>
  <c r="D35" i="28"/>
  <c r="AG34" i="28"/>
  <c r="AF34" i="28"/>
  <c r="AC34" i="28"/>
  <c r="AB34" i="28"/>
  <c r="Y34" i="28"/>
  <c r="X34" i="28"/>
  <c r="U34" i="28"/>
  <c r="T34" i="28"/>
  <c r="Q34" i="28"/>
  <c r="P34" i="28"/>
  <c r="M34" i="28"/>
  <c r="L34" i="28"/>
  <c r="I34" i="28"/>
  <c r="H34" i="28"/>
  <c r="E34" i="28"/>
  <c r="D34" i="28"/>
  <c r="AG33" i="28"/>
  <c r="AF33" i="28"/>
  <c r="AC33" i="28"/>
  <c r="AB33" i="28"/>
  <c r="Y33" i="28"/>
  <c r="X33" i="28"/>
  <c r="U33" i="28"/>
  <c r="T33" i="28"/>
  <c r="Q33" i="28"/>
  <c r="P33" i="28"/>
  <c r="M33" i="28"/>
  <c r="L33" i="28"/>
  <c r="I33" i="28"/>
  <c r="H33" i="28"/>
  <c r="E33" i="28"/>
  <c r="D33" i="28"/>
  <c r="AG32" i="28"/>
  <c r="AF32" i="28"/>
  <c r="AC32" i="28"/>
  <c r="AB32" i="28"/>
  <c r="Y32" i="28"/>
  <c r="X32" i="28"/>
  <c r="U32" i="28"/>
  <c r="T32" i="28"/>
  <c r="Q32" i="28"/>
  <c r="P32" i="28"/>
  <c r="M32" i="28"/>
  <c r="L32" i="28"/>
  <c r="I32" i="28"/>
  <c r="H32" i="28"/>
  <c r="E32" i="28"/>
  <c r="D32" i="28"/>
  <c r="AG31" i="28"/>
  <c r="AF31" i="28"/>
  <c r="AC31" i="28"/>
  <c r="AB31" i="28"/>
  <c r="Y31" i="28"/>
  <c r="X31" i="28"/>
  <c r="U31" i="28"/>
  <c r="T31" i="28"/>
  <c r="Q31" i="28"/>
  <c r="P31" i="28"/>
  <c r="M31" i="28"/>
  <c r="L31" i="28"/>
  <c r="I31" i="28"/>
  <c r="H31" i="28"/>
  <c r="E31" i="28"/>
  <c r="D31" i="28"/>
  <c r="AG30" i="28"/>
  <c r="AF30" i="28"/>
  <c r="AC30" i="28"/>
  <c r="AB30" i="28"/>
  <c r="Y30" i="28"/>
  <c r="X30" i="28"/>
  <c r="U30" i="28"/>
  <c r="T30" i="28"/>
  <c r="Q30" i="28"/>
  <c r="P30" i="28"/>
  <c r="M30" i="28"/>
  <c r="L30" i="28"/>
  <c r="I30" i="28"/>
  <c r="H30" i="28"/>
  <c r="E30" i="28"/>
  <c r="D30" i="28"/>
  <c r="AG29" i="28"/>
  <c r="AF29" i="28"/>
  <c r="AC29" i="28"/>
  <c r="AB29" i="28"/>
  <c r="Y29" i="28"/>
  <c r="X29" i="28"/>
  <c r="U29" i="28"/>
  <c r="T29" i="28"/>
  <c r="Q29" i="28"/>
  <c r="P29" i="28"/>
  <c r="M29" i="28"/>
  <c r="L29" i="28"/>
  <c r="I29" i="28"/>
  <c r="H29" i="28"/>
  <c r="E29" i="28"/>
  <c r="D29" i="28"/>
  <c r="AG28" i="28"/>
  <c r="AF28" i="28"/>
  <c r="AC28" i="28"/>
  <c r="AB28" i="28"/>
  <c r="Y28" i="28"/>
  <c r="X28" i="28"/>
  <c r="U28" i="28"/>
  <c r="T28" i="28"/>
  <c r="Q28" i="28"/>
  <c r="P28" i="28"/>
  <c r="M28" i="28"/>
  <c r="L28" i="28"/>
  <c r="I28" i="28"/>
  <c r="H28" i="28"/>
  <c r="E28" i="28"/>
  <c r="D28" i="28"/>
  <c r="AG27" i="28"/>
  <c r="AF27" i="28"/>
  <c r="AC27" i="28"/>
  <c r="AB27" i="28"/>
  <c r="Y27" i="28"/>
  <c r="X27" i="28"/>
  <c r="U27" i="28"/>
  <c r="T27" i="28"/>
  <c r="Q27" i="28"/>
  <c r="P27" i="28"/>
  <c r="M27" i="28"/>
  <c r="L27" i="28"/>
  <c r="I27" i="28"/>
  <c r="H27" i="28"/>
  <c r="E27" i="28"/>
  <c r="D27" i="28"/>
  <c r="AG26" i="28"/>
  <c r="AF26" i="28"/>
  <c r="AC26" i="28"/>
  <c r="AB26" i="28"/>
  <c r="Y26" i="28"/>
  <c r="X26" i="28"/>
  <c r="U26" i="28"/>
  <c r="T26" i="28"/>
  <c r="Q26" i="28"/>
  <c r="P26" i="28"/>
  <c r="M26" i="28"/>
  <c r="L26" i="28"/>
  <c r="I26" i="28"/>
  <c r="H26" i="28"/>
  <c r="E26" i="28"/>
  <c r="D26" i="28"/>
  <c r="AG25" i="28"/>
  <c r="AF25" i="28"/>
  <c r="AC25" i="28"/>
  <c r="AB25" i="28"/>
  <c r="Y25" i="28"/>
  <c r="X25" i="28"/>
  <c r="U25" i="28"/>
  <c r="T25" i="28"/>
  <c r="Q25" i="28"/>
  <c r="P25" i="28"/>
  <c r="M25" i="28"/>
  <c r="L25" i="28"/>
  <c r="I25" i="28"/>
  <c r="H25" i="28"/>
  <c r="E25" i="28"/>
  <c r="D25" i="28"/>
  <c r="AG24" i="28"/>
  <c r="AF24" i="28"/>
  <c r="AC24" i="28"/>
  <c r="AB24" i="28"/>
  <c r="Y24" i="28"/>
  <c r="X24" i="28"/>
  <c r="U24" i="28"/>
  <c r="T24" i="28"/>
  <c r="Q24" i="28"/>
  <c r="P24" i="28"/>
  <c r="M24" i="28"/>
  <c r="L24" i="28"/>
  <c r="I24" i="28"/>
  <c r="H24" i="28"/>
  <c r="E24" i="28"/>
  <c r="D24" i="28"/>
  <c r="AG23" i="28"/>
  <c r="AF23" i="28"/>
  <c r="AC23" i="28"/>
  <c r="AB23" i="28"/>
  <c r="Y23" i="28"/>
  <c r="X23" i="28"/>
  <c r="U23" i="28"/>
  <c r="T23" i="28"/>
  <c r="Q23" i="28"/>
  <c r="P23" i="28"/>
  <c r="M23" i="28"/>
  <c r="L23" i="28"/>
  <c r="I23" i="28"/>
  <c r="H23" i="28"/>
  <c r="E23" i="28"/>
  <c r="D23" i="28"/>
  <c r="AG22" i="28"/>
  <c r="AF22" i="28"/>
  <c r="AC22" i="28"/>
  <c r="AB22" i="28"/>
  <c r="Y22" i="28"/>
  <c r="X22" i="28"/>
  <c r="U22" i="28"/>
  <c r="T22" i="28"/>
  <c r="Q22" i="28"/>
  <c r="P22" i="28"/>
  <c r="M22" i="28"/>
  <c r="L22" i="28"/>
  <c r="I22" i="28"/>
  <c r="H22" i="28"/>
  <c r="E22" i="28"/>
  <c r="D22" i="28"/>
  <c r="AG21" i="28"/>
  <c r="AF21" i="28"/>
  <c r="AC21" i="28"/>
  <c r="AB21" i="28"/>
  <c r="Y21" i="28"/>
  <c r="X21" i="28"/>
  <c r="U21" i="28"/>
  <c r="T21" i="28"/>
  <c r="Q21" i="28"/>
  <c r="P21" i="28"/>
  <c r="M21" i="28"/>
  <c r="L21" i="28"/>
  <c r="I21" i="28"/>
  <c r="H21" i="28"/>
  <c r="E21" i="28"/>
  <c r="D21" i="28"/>
  <c r="AG20" i="28"/>
  <c r="AF20" i="28"/>
  <c r="AC20" i="28"/>
  <c r="AB20" i="28"/>
  <c r="Y20" i="28"/>
  <c r="X20" i="28"/>
  <c r="U20" i="28"/>
  <c r="T20" i="28"/>
  <c r="Q20" i="28"/>
  <c r="P20" i="28"/>
  <c r="M20" i="28"/>
  <c r="L20" i="28"/>
  <c r="I20" i="28"/>
  <c r="H20" i="28"/>
  <c r="E20" i="28"/>
  <c r="D20" i="28"/>
  <c r="AG19" i="28"/>
  <c r="AF19" i="28"/>
  <c r="AC19" i="28"/>
  <c r="AB19" i="28"/>
  <c r="Y19" i="28"/>
  <c r="X19" i="28"/>
  <c r="U19" i="28"/>
  <c r="T19" i="28"/>
  <c r="Q19" i="28"/>
  <c r="P19" i="28"/>
  <c r="M19" i="28"/>
  <c r="L19" i="28"/>
  <c r="I19" i="28"/>
  <c r="H19" i="28"/>
  <c r="E19" i="28"/>
  <c r="D19" i="28"/>
  <c r="AG18" i="28"/>
  <c r="AF18" i="28"/>
  <c r="AC18" i="28"/>
  <c r="AB18" i="28"/>
  <c r="Y18" i="28"/>
  <c r="X18" i="28"/>
  <c r="U18" i="28"/>
  <c r="T18" i="28"/>
  <c r="Q18" i="28"/>
  <c r="P18" i="28"/>
  <c r="M18" i="28"/>
  <c r="L18" i="28"/>
  <c r="I18" i="28"/>
  <c r="H18" i="28"/>
  <c r="E18" i="28"/>
  <c r="D18" i="28"/>
  <c r="AG17" i="28"/>
  <c r="AF17" i="28"/>
  <c r="AC17" i="28"/>
  <c r="AB17" i="28"/>
  <c r="Y17" i="28"/>
  <c r="X17" i="28"/>
  <c r="U17" i="28"/>
  <c r="T17" i="28"/>
  <c r="Q17" i="28"/>
  <c r="P17" i="28"/>
  <c r="M17" i="28"/>
  <c r="L17" i="28"/>
  <c r="I17" i="28"/>
  <c r="H17" i="28"/>
  <c r="E17" i="28"/>
  <c r="D17" i="28"/>
  <c r="AG16" i="28"/>
  <c r="AF16" i="28"/>
  <c r="AC16" i="28"/>
  <c r="AB16" i="28"/>
  <c r="Y16" i="28"/>
  <c r="X16" i="28"/>
  <c r="U16" i="28"/>
  <c r="T16" i="28"/>
  <c r="Q16" i="28"/>
  <c r="P16" i="28"/>
  <c r="M16" i="28"/>
  <c r="L16" i="28"/>
  <c r="I16" i="28"/>
  <c r="H16" i="28"/>
  <c r="E16" i="28"/>
  <c r="D16" i="28"/>
  <c r="AG15" i="28"/>
  <c r="AF15" i="28"/>
  <c r="AC15" i="28"/>
  <c r="AB15" i="28"/>
  <c r="Y15" i="28"/>
  <c r="X15" i="28"/>
  <c r="U15" i="28"/>
  <c r="T15" i="28"/>
  <c r="Q15" i="28"/>
  <c r="P15" i="28"/>
  <c r="M15" i="28"/>
  <c r="L15" i="28"/>
  <c r="I15" i="28"/>
  <c r="H15" i="28"/>
  <c r="E15" i="28"/>
  <c r="D15" i="28"/>
  <c r="AG14" i="28"/>
  <c r="AF14" i="28"/>
  <c r="AC14" i="28"/>
  <c r="AB14" i="28"/>
  <c r="Y14" i="28"/>
  <c r="X14" i="28"/>
  <c r="U14" i="28"/>
  <c r="T14" i="28"/>
  <c r="Q14" i="28"/>
  <c r="P14" i="28"/>
  <c r="M14" i="28"/>
  <c r="L14" i="28"/>
  <c r="I14" i="28"/>
  <c r="H14" i="28"/>
  <c r="E14" i="28"/>
  <c r="D14" i="28"/>
  <c r="AG13" i="28"/>
  <c r="AF13" i="28"/>
  <c r="AC13" i="28"/>
  <c r="AB13" i="28"/>
  <c r="Y13" i="28"/>
  <c r="X13" i="28"/>
  <c r="U13" i="28"/>
  <c r="T13" i="28"/>
  <c r="Q13" i="28"/>
  <c r="P13" i="28"/>
  <c r="M13" i="28"/>
  <c r="L13" i="28"/>
  <c r="I13" i="28"/>
  <c r="H13" i="28"/>
  <c r="E13" i="28"/>
  <c r="D13" i="28"/>
  <c r="AG12" i="28"/>
  <c r="AF12" i="28"/>
  <c r="AC12" i="28"/>
  <c r="AB12" i="28"/>
  <c r="Y12" i="28"/>
  <c r="X12" i="28"/>
  <c r="U12" i="28"/>
  <c r="T12" i="28"/>
  <c r="Q12" i="28"/>
  <c r="P12" i="28"/>
  <c r="M12" i="28"/>
  <c r="L12" i="28"/>
  <c r="I12" i="28"/>
  <c r="H12" i="28"/>
  <c r="E12" i="28"/>
  <c r="D12" i="28"/>
  <c r="AG11" i="28"/>
  <c r="AF11" i="28"/>
  <c r="AC11" i="28"/>
  <c r="AB11" i="28"/>
  <c r="Y11" i="28"/>
  <c r="X11" i="28"/>
  <c r="U11" i="28"/>
  <c r="T11" i="28"/>
  <c r="Q11" i="28"/>
  <c r="P11" i="28"/>
  <c r="M11" i="28"/>
  <c r="L11" i="28"/>
  <c r="I11" i="28"/>
  <c r="H11" i="28"/>
  <c r="E11" i="28"/>
  <c r="D11" i="28"/>
  <c r="AG10" i="28"/>
  <c r="AF10" i="28"/>
  <c r="AC10" i="28"/>
  <c r="AB10" i="28"/>
  <c r="Y10" i="28"/>
  <c r="X10" i="28"/>
  <c r="U10" i="28"/>
  <c r="T10" i="28"/>
  <c r="Q10" i="28"/>
  <c r="P10" i="28"/>
  <c r="M10" i="28"/>
  <c r="L10" i="28"/>
  <c r="I10" i="28"/>
  <c r="H10" i="28"/>
  <c r="E10" i="28"/>
  <c r="D10" i="28"/>
  <c r="AG9" i="28"/>
  <c r="AF9" i="28"/>
  <c r="AC9" i="28"/>
  <c r="AB9" i="28"/>
  <c r="Y9" i="28"/>
  <c r="X9" i="28"/>
  <c r="U9" i="28"/>
  <c r="T9" i="28"/>
  <c r="Q9" i="28"/>
  <c r="P9" i="28"/>
  <c r="M9" i="28"/>
  <c r="L9" i="28"/>
  <c r="I9" i="28"/>
  <c r="H9" i="28"/>
  <c r="E9" i="28"/>
  <c r="D9" i="28"/>
  <c r="AG8" i="28"/>
  <c r="AF8" i="28"/>
  <c r="AC8" i="28"/>
  <c r="AB8" i="28"/>
  <c r="Y8" i="28"/>
  <c r="X8" i="28"/>
  <c r="U8" i="28"/>
  <c r="T8" i="28"/>
  <c r="Q8" i="28"/>
  <c r="P8" i="28"/>
  <c r="M8" i="28"/>
  <c r="L8" i="28"/>
  <c r="I8" i="28"/>
  <c r="H8" i="28"/>
  <c r="E8" i="28"/>
  <c r="D8" i="28"/>
  <c r="AG7" i="28"/>
  <c r="AF7" i="28"/>
  <c r="AC7" i="28"/>
  <c r="AB7" i="28"/>
  <c r="Y7" i="28"/>
  <c r="X7" i="28"/>
  <c r="U7" i="28"/>
  <c r="T7" i="28"/>
  <c r="Q7" i="28"/>
  <c r="P7" i="28"/>
  <c r="M7" i="28"/>
  <c r="L7" i="28"/>
  <c r="I7" i="28"/>
  <c r="H7" i="28"/>
  <c r="E7" i="28"/>
  <c r="D7" i="28"/>
  <c r="AG6" i="28"/>
  <c r="AF6" i="28"/>
  <c r="AC6" i="28"/>
  <c r="AB6" i="28"/>
  <c r="Y6" i="28"/>
  <c r="X6" i="28"/>
  <c r="U6" i="28"/>
  <c r="T6" i="28"/>
  <c r="Q6" i="28"/>
  <c r="P6" i="28"/>
  <c r="M6" i="28"/>
  <c r="L6" i="28"/>
  <c r="I6" i="28"/>
  <c r="H6" i="28"/>
  <c r="E6" i="28"/>
  <c r="D6" i="28"/>
  <c r="AG5" i="28"/>
  <c r="AF5" i="28"/>
  <c r="AC5" i="28"/>
  <c r="AB5" i="28"/>
  <c r="Y5" i="28"/>
  <c r="X5" i="28"/>
  <c r="U5" i="28"/>
  <c r="T5" i="28"/>
  <c r="Q5" i="28"/>
  <c r="P5" i="28"/>
  <c r="M5" i="28"/>
  <c r="L5" i="28"/>
  <c r="I5" i="28"/>
  <c r="H5" i="28"/>
  <c r="E5" i="28"/>
  <c r="D5" i="28"/>
  <c r="AG4" i="28"/>
  <c r="AF4" i="28"/>
  <c r="AC4" i="28"/>
  <c r="AB4" i="28"/>
  <c r="Y4" i="28"/>
  <c r="X4" i="28"/>
  <c r="U4" i="28"/>
  <c r="T4" i="28"/>
  <c r="Q4" i="28"/>
  <c r="P4" i="28"/>
  <c r="M4" i="28"/>
  <c r="L4" i="28"/>
  <c r="I4" i="28"/>
  <c r="H4" i="28"/>
  <c r="E4" i="28"/>
  <c r="D4" i="28"/>
  <c r="AS43" i="2"/>
  <c r="AR43" i="2"/>
  <c r="AO43" i="2"/>
  <c r="AN43" i="2"/>
  <c r="AK43" i="2"/>
  <c r="AJ43" i="2"/>
  <c r="AG43" i="2"/>
  <c r="AF43" i="2"/>
  <c r="AC43" i="2"/>
  <c r="AB43" i="2"/>
  <c r="Y43" i="2"/>
  <c r="X43" i="2"/>
  <c r="U43" i="2"/>
  <c r="T43" i="2"/>
  <c r="Q43" i="2"/>
  <c r="P43" i="2"/>
  <c r="M43" i="2"/>
  <c r="L43" i="2"/>
  <c r="I43" i="2"/>
  <c r="H43" i="2"/>
  <c r="E43" i="2"/>
  <c r="D43" i="2"/>
  <c r="AS42" i="2"/>
  <c r="AR42" i="2"/>
  <c r="AO42" i="2"/>
  <c r="AN42" i="2"/>
  <c r="AK42" i="2"/>
  <c r="AJ42" i="2"/>
  <c r="AG42" i="2"/>
  <c r="AF42" i="2"/>
  <c r="AC42" i="2"/>
  <c r="AB42" i="2"/>
  <c r="Y42" i="2"/>
  <c r="X42" i="2"/>
  <c r="U42" i="2"/>
  <c r="T42" i="2"/>
  <c r="Q42" i="2"/>
  <c r="P42" i="2"/>
  <c r="M42" i="2"/>
  <c r="L42" i="2"/>
  <c r="I42" i="2"/>
  <c r="H42" i="2"/>
  <c r="E42" i="2"/>
  <c r="D42" i="2"/>
  <c r="AS41" i="2"/>
  <c r="AR41" i="2"/>
  <c r="AO41" i="2"/>
  <c r="AN41" i="2"/>
  <c r="AK41" i="2"/>
  <c r="AJ41" i="2"/>
  <c r="AG41" i="2"/>
  <c r="AF41" i="2"/>
  <c r="AC41" i="2"/>
  <c r="AB41" i="2"/>
  <c r="Y41" i="2"/>
  <c r="X41" i="2"/>
  <c r="U41" i="2"/>
  <c r="T41" i="2"/>
  <c r="Q41" i="2"/>
  <c r="P41" i="2"/>
  <c r="M41" i="2"/>
  <c r="L41" i="2"/>
  <c r="I41" i="2"/>
  <c r="H41" i="2"/>
  <c r="E41" i="2"/>
  <c r="D41" i="2"/>
  <c r="AS40" i="2"/>
  <c r="AR40" i="2"/>
  <c r="AO40" i="2"/>
  <c r="AN40" i="2"/>
  <c r="AK40" i="2"/>
  <c r="AJ40" i="2"/>
  <c r="AG40" i="2"/>
  <c r="AF40" i="2"/>
  <c r="AC40" i="2"/>
  <c r="AB40" i="2"/>
  <c r="Y40" i="2"/>
  <c r="X40" i="2"/>
  <c r="U40" i="2"/>
  <c r="T40" i="2"/>
  <c r="Q40" i="2"/>
  <c r="P40" i="2"/>
  <c r="M40" i="2"/>
  <c r="L40" i="2"/>
  <c r="I40" i="2"/>
  <c r="H40" i="2"/>
  <c r="E40" i="2"/>
  <c r="D40" i="2"/>
  <c r="AS39" i="2"/>
  <c r="AR39" i="2"/>
  <c r="AO39" i="2"/>
  <c r="AN39" i="2"/>
  <c r="AK39" i="2"/>
  <c r="AJ39" i="2"/>
  <c r="AG39" i="2"/>
  <c r="AF39" i="2"/>
  <c r="AC39" i="2"/>
  <c r="AB39" i="2"/>
  <c r="Y39" i="2"/>
  <c r="X39" i="2"/>
  <c r="U39" i="2"/>
  <c r="T39" i="2"/>
  <c r="Q39" i="2"/>
  <c r="P39" i="2"/>
  <c r="M39" i="2"/>
  <c r="L39" i="2"/>
  <c r="I39" i="2"/>
  <c r="H39" i="2"/>
  <c r="E39" i="2"/>
  <c r="D39" i="2"/>
  <c r="AS38" i="2"/>
  <c r="AR38" i="2"/>
  <c r="AO38" i="2"/>
  <c r="AN38" i="2"/>
  <c r="AK38" i="2"/>
  <c r="AJ38" i="2"/>
  <c r="AG38" i="2"/>
  <c r="AF38" i="2"/>
  <c r="AC38" i="2"/>
  <c r="AB38" i="2"/>
  <c r="Y38" i="2"/>
  <c r="X38" i="2"/>
  <c r="U38" i="2"/>
  <c r="T38" i="2"/>
  <c r="Q38" i="2"/>
  <c r="P38" i="2"/>
  <c r="M38" i="2"/>
  <c r="L38" i="2"/>
  <c r="I38" i="2"/>
  <c r="H38" i="2"/>
  <c r="E38" i="2"/>
  <c r="D38" i="2"/>
  <c r="AS37" i="2"/>
  <c r="AR37" i="2"/>
  <c r="AO37" i="2"/>
  <c r="AN37" i="2"/>
  <c r="AK37" i="2"/>
  <c r="AJ37" i="2"/>
  <c r="AG37" i="2"/>
  <c r="AF37" i="2"/>
  <c r="AC37" i="2"/>
  <c r="AB37" i="2"/>
  <c r="Y37" i="2"/>
  <c r="X37" i="2"/>
  <c r="U37" i="2"/>
  <c r="T37" i="2"/>
  <c r="Q37" i="2"/>
  <c r="P37" i="2"/>
  <c r="M37" i="2"/>
  <c r="L37" i="2"/>
  <c r="I37" i="2"/>
  <c r="H37" i="2"/>
  <c r="E37" i="2"/>
  <c r="D37" i="2"/>
  <c r="AS36" i="2"/>
  <c r="AR36" i="2"/>
  <c r="AO36" i="2"/>
  <c r="AN36" i="2"/>
  <c r="AK36" i="2"/>
  <c r="AJ36" i="2"/>
  <c r="AG36" i="2"/>
  <c r="AF36" i="2"/>
  <c r="AC36" i="2"/>
  <c r="AB36" i="2"/>
  <c r="Y36" i="2"/>
  <c r="X36" i="2"/>
  <c r="U36" i="2"/>
  <c r="T36" i="2"/>
  <c r="Q36" i="2"/>
  <c r="P36" i="2"/>
  <c r="M36" i="2"/>
  <c r="L36" i="2"/>
  <c r="I36" i="2"/>
  <c r="H36" i="2"/>
  <c r="E36" i="2"/>
  <c r="D36" i="2"/>
  <c r="AS35" i="2"/>
  <c r="AR35" i="2"/>
  <c r="AO35" i="2"/>
  <c r="AN35" i="2"/>
  <c r="AK35" i="2"/>
  <c r="AJ35" i="2"/>
  <c r="AG35" i="2"/>
  <c r="AF35" i="2"/>
  <c r="AC35" i="2"/>
  <c r="AB35" i="2"/>
  <c r="Y35" i="2"/>
  <c r="X35" i="2"/>
  <c r="U35" i="2"/>
  <c r="T35" i="2"/>
  <c r="Q35" i="2"/>
  <c r="P35" i="2"/>
  <c r="M35" i="2"/>
  <c r="L35" i="2"/>
  <c r="I35" i="2"/>
  <c r="H35" i="2"/>
  <c r="E35" i="2"/>
  <c r="D35" i="2"/>
  <c r="AS34" i="2"/>
  <c r="AR34" i="2"/>
  <c r="AO34" i="2"/>
  <c r="AN34" i="2"/>
  <c r="AK34" i="2"/>
  <c r="AJ34" i="2"/>
  <c r="AG34" i="2"/>
  <c r="AF34" i="2"/>
  <c r="AC34" i="2"/>
  <c r="AB34" i="2"/>
  <c r="Y34" i="2"/>
  <c r="X34" i="2"/>
  <c r="U34" i="2"/>
  <c r="T34" i="2"/>
  <c r="Q34" i="2"/>
  <c r="P34" i="2"/>
  <c r="M34" i="2"/>
  <c r="L34" i="2"/>
  <c r="I34" i="2"/>
  <c r="H34" i="2"/>
  <c r="E34" i="2"/>
  <c r="D34" i="2"/>
  <c r="AS33" i="2"/>
  <c r="AR33" i="2"/>
  <c r="AO33" i="2"/>
  <c r="AN33" i="2"/>
  <c r="AK33" i="2"/>
  <c r="AJ33" i="2"/>
  <c r="AG33" i="2"/>
  <c r="AF33" i="2"/>
  <c r="AC33" i="2"/>
  <c r="AB33" i="2"/>
  <c r="Y33" i="2"/>
  <c r="X33" i="2"/>
  <c r="U33" i="2"/>
  <c r="T33" i="2"/>
  <c r="Q33" i="2"/>
  <c r="P33" i="2"/>
  <c r="M33" i="2"/>
  <c r="L33" i="2"/>
  <c r="I33" i="2"/>
  <c r="H33" i="2"/>
  <c r="E33" i="2"/>
  <c r="D33" i="2"/>
  <c r="AS32" i="2"/>
  <c r="AR32" i="2"/>
  <c r="AO32" i="2"/>
  <c r="AN32" i="2"/>
  <c r="AK32" i="2"/>
  <c r="AJ32" i="2"/>
  <c r="AG32" i="2"/>
  <c r="AF32" i="2"/>
  <c r="AC32" i="2"/>
  <c r="AB32" i="2"/>
  <c r="Y32" i="2"/>
  <c r="X32" i="2"/>
  <c r="U32" i="2"/>
  <c r="T32" i="2"/>
  <c r="Q32" i="2"/>
  <c r="P32" i="2"/>
  <c r="M32" i="2"/>
  <c r="L32" i="2"/>
  <c r="I32" i="2"/>
  <c r="H32" i="2"/>
  <c r="E32" i="2"/>
  <c r="D32" i="2"/>
  <c r="AS31" i="2"/>
  <c r="AR31" i="2"/>
  <c r="AO31" i="2"/>
  <c r="AN31" i="2"/>
  <c r="AK31" i="2"/>
  <c r="AJ31" i="2"/>
  <c r="AG31" i="2"/>
  <c r="AF31" i="2"/>
  <c r="AC31" i="2"/>
  <c r="AB31" i="2"/>
  <c r="Y31" i="2"/>
  <c r="X31" i="2"/>
  <c r="U31" i="2"/>
  <c r="T31" i="2"/>
  <c r="Q31" i="2"/>
  <c r="P31" i="2"/>
  <c r="M31" i="2"/>
  <c r="L31" i="2"/>
  <c r="I31" i="2"/>
  <c r="H31" i="2"/>
  <c r="E31" i="2"/>
  <c r="D31" i="2"/>
  <c r="AS30" i="2"/>
  <c r="AR30" i="2"/>
  <c r="AO30" i="2"/>
  <c r="AN30" i="2"/>
  <c r="AK30" i="2"/>
  <c r="AJ30" i="2"/>
  <c r="AG30" i="2"/>
  <c r="AF30" i="2"/>
  <c r="AC30" i="2"/>
  <c r="AB30" i="2"/>
  <c r="Y30" i="2"/>
  <c r="X30" i="2"/>
  <c r="U30" i="2"/>
  <c r="T30" i="2"/>
  <c r="Q30" i="2"/>
  <c r="P30" i="2"/>
  <c r="M30" i="2"/>
  <c r="L30" i="2"/>
  <c r="I30" i="2"/>
  <c r="H30" i="2"/>
  <c r="E30" i="2"/>
  <c r="D30" i="2"/>
  <c r="AS29" i="2"/>
  <c r="AR29" i="2"/>
  <c r="AO29" i="2"/>
  <c r="AN29" i="2"/>
  <c r="AK29" i="2"/>
  <c r="AJ29" i="2"/>
  <c r="AG29" i="2"/>
  <c r="AF29" i="2"/>
  <c r="AC29" i="2"/>
  <c r="AB29" i="2"/>
  <c r="Y29" i="2"/>
  <c r="X29" i="2"/>
  <c r="U29" i="2"/>
  <c r="T29" i="2"/>
  <c r="Q29" i="2"/>
  <c r="P29" i="2"/>
  <c r="M29" i="2"/>
  <c r="L29" i="2"/>
  <c r="I29" i="2"/>
  <c r="H29" i="2"/>
  <c r="E29" i="2"/>
  <c r="D29" i="2"/>
  <c r="AS28" i="2"/>
  <c r="AR28" i="2"/>
  <c r="AO28" i="2"/>
  <c r="AN28" i="2"/>
  <c r="AK28" i="2"/>
  <c r="AJ28" i="2"/>
  <c r="AG28" i="2"/>
  <c r="AF28" i="2"/>
  <c r="AC28" i="2"/>
  <c r="AB28" i="2"/>
  <c r="Y28" i="2"/>
  <c r="X28" i="2"/>
  <c r="U28" i="2"/>
  <c r="T28" i="2"/>
  <c r="Q28" i="2"/>
  <c r="P28" i="2"/>
  <c r="M28" i="2"/>
  <c r="L28" i="2"/>
  <c r="I28" i="2"/>
  <c r="H28" i="2"/>
  <c r="E28" i="2"/>
  <c r="D28" i="2"/>
  <c r="AS27" i="2"/>
  <c r="AR27" i="2"/>
  <c r="AO27" i="2"/>
  <c r="AN27" i="2"/>
  <c r="AK27" i="2"/>
  <c r="AJ27" i="2"/>
  <c r="AG27" i="2"/>
  <c r="AF27" i="2"/>
  <c r="AC27" i="2"/>
  <c r="AB27" i="2"/>
  <c r="Y27" i="2"/>
  <c r="X27" i="2"/>
  <c r="U27" i="2"/>
  <c r="T27" i="2"/>
  <c r="Q27" i="2"/>
  <c r="P27" i="2"/>
  <c r="M27" i="2"/>
  <c r="L27" i="2"/>
  <c r="I27" i="2"/>
  <c r="H27" i="2"/>
  <c r="E27" i="2"/>
  <c r="D27" i="2"/>
  <c r="AS26" i="2"/>
  <c r="AR26" i="2"/>
  <c r="AO26" i="2"/>
  <c r="AN26" i="2"/>
  <c r="AK26" i="2"/>
  <c r="AJ26" i="2"/>
  <c r="AG26" i="2"/>
  <c r="AF26" i="2"/>
  <c r="AC26" i="2"/>
  <c r="AB26" i="2"/>
  <c r="Y26" i="2"/>
  <c r="X26" i="2"/>
  <c r="U26" i="2"/>
  <c r="T26" i="2"/>
  <c r="Q26" i="2"/>
  <c r="P26" i="2"/>
  <c r="M26" i="2"/>
  <c r="L26" i="2"/>
  <c r="I26" i="2"/>
  <c r="H26" i="2"/>
  <c r="E26" i="2"/>
  <c r="D26" i="2"/>
  <c r="AS25" i="2"/>
  <c r="AR25" i="2"/>
  <c r="AO25" i="2"/>
  <c r="AN25" i="2"/>
  <c r="AK25" i="2"/>
  <c r="AJ25" i="2"/>
  <c r="AG25" i="2"/>
  <c r="AF25" i="2"/>
  <c r="AC25" i="2"/>
  <c r="AB25" i="2"/>
  <c r="Y25" i="2"/>
  <c r="X25" i="2"/>
  <c r="U25" i="2"/>
  <c r="T25" i="2"/>
  <c r="Q25" i="2"/>
  <c r="P25" i="2"/>
  <c r="M25" i="2"/>
  <c r="L25" i="2"/>
  <c r="I25" i="2"/>
  <c r="H25" i="2"/>
  <c r="E25" i="2"/>
  <c r="D25" i="2"/>
  <c r="AS24" i="2"/>
  <c r="AR24" i="2"/>
  <c r="AO24" i="2"/>
  <c r="AN24" i="2"/>
  <c r="AK24" i="2"/>
  <c r="AJ24" i="2"/>
  <c r="AG24" i="2"/>
  <c r="AF24" i="2"/>
  <c r="AC24" i="2"/>
  <c r="AB24" i="2"/>
  <c r="Y24" i="2"/>
  <c r="X24" i="2"/>
  <c r="U24" i="2"/>
  <c r="T24" i="2"/>
  <c r="Q24" i="2"/>
  <c r="P24" i="2"/>
  <c r="M24" i="2"/>
  <c r="L24" i="2"/>
  <c r="I24" i="2"/>
  <c r="H24" i="2"/>
  <c r="E24" i="2"/>
  <c r="D24" i="2"/>
  <c r="AS23" i="2"/>
  <c r="AR23" i="2"/>
  <c r="AO23" i="2"/>
  <c r="AN23" i="2"/>
  <c r="AK23" i="2"/>
  <c r="AJ23" i="2"/>
  <c r="AG23" i="2"/>
  <c r="AF23" i="2"/>
  <c r="AC23" i="2"/>
  <c r="AB23" i="2"/>
  <c r="Y23" i="2"/>
  <c r="X23" i="2"/>
  <c r="U23" i="2"/>
  <c r="T23" i="2"/>
  <c r="Q23" i="2"/>
  <c r="P23" i="2"/>
  <c r="M23" i="2"/>
  <c r="L23" i="2"/>
  <c r="I23" i="2"/>
  <c r="H23" i="2"/>
  <c r="E23" i="2"/>
  <c r="D23" i="2"/>
  <c r="AS22" i="2"/>
  <c r="AR22" i="2"/>
  <c r="AO22" i="2"/>
  <c r="AN22" i="2"/>
  <c r="AK22" i="2"/>
  <c r="AJ22" i="2"/>
  <c r="AG22" i="2"/>
  <c r="AF22" i="2"/>
  <c r="AC22" i="2"/>
  <c r="AB22" i="2"/>
  <c r="Y22" i="2"/>
  <c r="X22" i="2"/>
  <c r="U22" i="2"/>
  <c r="T22" i="2"/>
  <c r="Q22" i="2"/>
  <c r="P22" i="2"/>
  <c r="M22" i="2"/>
  <c r="L22" i="2"/>
  <c r="I22" i="2"/>
  <c r="H22" i="2"/>
  <c r="E22" i="2"/>
  <c r="D22" i="2"/>
  <c r="AS21" i="2"/>
  <c r="AR21" i="2"/>
  <c r="AO21" i="2"/>
  <c r="AN21" i="2"/>
  <c r="AK21" i="2"/>
  <c r="AJ21" i="2"/>
  <c r="AG21" i="2"/>
  <c r="AF21" i="2"/>
  <c r="AC21" i="2"/>
  <c r="AB21" i="2"/>
  <c r="Y21" i="2"/>
  <c r="X21" i="2"/>
  <c r="U21" i="2"/>
  <c r="T21" i="2"/>
  <c r="Q21" i="2"/>
  <c r="P21" i="2"/>
  <c r="M21" i="2"/>
  <c r="L21" i="2"/>
  <c r="I21" i="2"/>
  <c r="H21" i="2"/>
  <c r="E21" i="2"/>
  <c r="D21" i="2"/>
  <c r="AS20" i="2"/>
  <c r="AR20" i="2"/>
  <c r="AO20" i="2"/>
  <c r="AN20" i="2"/>
  <c r="AK20" i="2"/>
  <c r="AJ20" i="2"/>
  <c r="AG20" i="2"/>
  <c r="AF20" i="2"/>
  <c r="AC20" i="2"/>
  <c r="AB20" i="2"/>
  <c r="Y20" i="2"/>
  <c r="X20" i="2"/>
  <c r="U20" i="2"/>
  <c r="T20" i="2"/>
  <c r="Q20" i="2"/>
  <c r="P20" i="2"/>
  <c r="M20" i="2"/>
  <c r="L20" i="2"/>
  <c r="I20" i="2"/>
  <c r="H20" i="2"/>
  <c r="E20" i="2"/>
  <c r="D20" i="2"/>
  <c r="AS19" i="2"/>
  <c r="AR19" i="2"/>
  <c r="AO19" i="2"/>
  <c r="AN19" i="2"/>
  <c r="AK19" i="2"/>
  <c r="AJ19" i="2"/>
  <c r="AG19" i="2"/>
  <c r="AF19" i="2"/>
  <c r="AC19" i="2"/>
  <c r="AB19" i="2"/>
  <c r="Y19" i="2"/>
  <c r="X19" i="2"/>
  <c r="U19" i="2"/>
  <c r="T19" i="2"/>
  <c r="Q19" i="2"/>
  <c r="P19" i="2"/>
  <c r="M19" i="2"/>
  <c r="L19" i="2"/>
  <c r="I19" i="2"/>
  <c r="H19" i="2"/>
  <c r="E19" i="2"/>
  <c r="D19" i="2"/>
  <c r="AS18" i="2"/>
  <c r="AR18" i="2"/>
  <c r="AO18" i="2"/>
  <c r="AN18" i="2"/>
  <c r="AK18" i="2"/>
  <c r="AJ18" i="2"/>
  <c r="AG18" i="2"/>
  <c r="AF18" i="2"/>
  <c r="AC18" i="2"/>
  <c r="AB18" i="2"/>
  <c r="Y18" i="2"/>
  <c r="X18" i="2"/>
  <c r="U18" i="2"/>
  <c r="T18" i="2"/>
  <c r="Q18" i="2"/>
  <c r="P18" i="2"/>
  <c r="M18" i="2"/>
  <c r="L18" i="2"/>
  <c r="I18" i="2"/>
  <c r="H18" i="2"/>
  <c r="E18" i="2"/>
  <c r="D18" i="2"/>
  <c r="AS17" i="2"/>
  <c r="AR17" i="2"/>
  <c r="AO17" i="2"/>
  <c r="AN17" i="2"/>
  <c r="AK17" i="2"/>
  <c r="AJ17" i="2"/>
  <c r="AG17" i="2"/>
  <c r="AF17" i="2"/>
  <c r="AC17" i="2"/>
  <c r="AB17" i="2"/>
  <c r="Y17" i="2"/>
  <c r="X17" i="2"/>
  <c r="U17" i="2"/>
  <c r="T17" i="2"/>
  <c r="Q17" i="2"/>
  <c r="P17" i="2"/>
  <c r="M17" i="2"/>
  <c r="L17" i="2"/>
  <c r="I17" i="2"/>
  <c r="H17" i="2"/>
  <c r="E17" i="2"/>
  <c r="D17" i="2"/>
  <c r="AS16" i="2"/>
  <c r="AR16" i="2"/>
  <c r="AO16" i="2"/>
  <c r="AN16" i="2"/>
  <c r="AK16" i="2"/>
  <c r="AJ16" i="2"/>
  <c r="AG16" i="2"/>
  <c r="AF16" i="2"/>
  <c r="AC16" i="2"/>
  <c r="AB16" i="2"/>
  <c r="Y16" i="2"/>
  <c r="X16" i="2"/>
  <c r="U16" i="2"/>
  <c r="T16" i="2"/>
  <c r="Q16" i="2"/>
  <c r="P16" i="2"/>
  <c r="M16" i="2"/>
  <c r="L16" i="2"/>
  <c r="I16" i="2"/>
  <c r="H16" i="2"/>
  <c r="E16" i="2"/>
  <c r="D16" i="2"/>
  <c r="AS15" i="2"/>
  <c r="AR15" i="2"/>
  <c r="AO15" i="2"/>
  <c r="AN15" i="2"/>
  <c r="AK15" i="2"/>
  <c r="AJ15" i="2"/>
  <c r="AG15" i="2"/>
  <c r="AF15" i="2"/>
  <c r="AC15" i="2"/>
  <c r="AB15" i="2"/>
  <c r="Y15" i="2"/>
  <c r="X15" i="2"/>
  <c r="U15" i="2"/>
  <c r="T15" i="2"/>
  <c r="Q15" i="2"/>
  <c r="P15" i="2"/>
  <c r="M15" i="2"/>
  <c r="L15" i="2"/>
  <c r="I15" i="2"/>
  <c r="H15" i="2"/>
  <c r="E15" i="2"/>
  <c r="D15" i="2"/>
  <c r="AS14" i="2"/>
  <c r="AR14" i="2"/>
  <c r="AO14" i="2"/>
  <c r="AN14" i="2"/>
  <c r="AK14" i="2"/>
  <c r="AJ14" i="2"/>
  <c r="AG14" i="2"/>
  <c r="AF14" i="2"/>
  <c r="AC14" i="2"/>
  <c r="AB14" i="2"/>
  <c r="Y14" i="2"/>
  <c r="X14" i="2"/>
  <c r="U14" i="2"/>
  <c r="T14" i="2"/>
  <c r="Q14" i="2"/>
  <c r="P14" i="2"/>
  <c r="M14" i="2"/>
  <c r="L14" i="2"/>
  <c r="I14" i="2"/>
  <c r="H14" i="2"/>
  <c r="E14" i="2"/>
  <c r="D14" i="2"/>
  <c r="AS13" i="2"/>
  <c r="AR13" i="2"/>
  <c r="AO13" i="2"/>
  <c r="AN13" i="2"/>
  <c r="AK13" i="2"/>
  <c r="AJ13" i="2"/>
  <c r="AG13" i="2"/>
  <c r="AF13" i="2"/>
  <c r="AC13" i="2"/>
  <c r="AB13" i="2"/>
  <c r="Y13" i="2"/>
  <c r="X13" i="2"/>
  <c r="U13" i="2"/>
  <c r="T13" i="2"/>
  <c r="Q13" i="2"/>
  <c r="P13" i="2"/>
  <c r="M13" i="2"/>
  <c r="L13" i="2"/>
  <c r="I13" i="2"/>
  <c r="H13" i="2"/>
  <c r="E13" i="2"/>
  <c r="D13" i="2"/>
  <c r="AS12" i="2"/>
  <c r="AR12" i="2"/>
  <c r="AO12" i="2"/>
  <c r="AN12" i="2"/>
  <c r="AK12" i="2"/>
  <c r="AJ12" i="2"/>
  <c r="AG12" i="2"/>
  <c r="AF12" i="2"/>
  <c r="AC12" i="2"/>
  <c r="AB12" i="2"/>
  <c r="Y12" i="2"/>
  <c r="X12" i="2"/>
  <c r="U12" i="2"/>
  <c r="T12" i="2"/>
  <c r="Q12" i="2"/>
  <c r="P12" i="2"/>
  <c r="M12" i="2"/>
  <c r="L12" i="2"/>
  <c r="I12" i="2"/>
  <c r="H12" i="2"/>
  <c r="E12" i="2"/>
  <c r="D12" i="2"/>
  <c r="AS11" i="2"/>
  <c r="AR11" i="2"/>
  <c r="AO11" i="2"/>
  <c r="AN11" i="2"/>
  <c r="AK11" i="2"/>
  <c r="AJ11" i="2"/>
  <c r="AG11" i="2"/>
  <c r="AF11" i="2"/>
  <c r="AC11" i="2"/>
  <c r="AB11" i="2"/>
  <c r="Y11" i="2"/>
  <c r="X11" i="2"/>
  <c r="U11" i="2"/>
  <c r="T11" i="2"/>
  <c r="Q11" i="2"/>
  <c r="P11" i="2"/>
  <c r="M11" i="2"/>
  <c r="L11" i="2"/>
  <c r="I11" i="2"/>
  <c r="H11" i="2"/>
  <c r="E11" i="2"/>
  <c r="D11" i="2"/>
  <c r="AS10" i="2"/>
  <c r="AR10" i="2"/>
  <c r="AO10" i="2"/>
  <c r="AN10" i="2"/>
  <c r="AK10" i="2"/>
  <c r="AJ10" i="2"/>
  <c r="AG10" i="2"/>
  <c r="AF10" i="2"/>
  <c r="AC10" i="2"/>
  <c r="AB10" i="2"/>
  <c r="Y10" i="2"/>
  <c r="X10" i="2"/>
  <c r="U10" i="2"/>
  <c r="T10" i="2"/>
  <c r="Q10" i="2"/>
  <c r="P10" i="2"/>
  <c r="M10" i="2"/>
  <c r="L10" i="2"/>
  <c r="I10" i="2"/>
  <c r="H10" i="2"/>
  <c r="E10" i="2"/>
  <c r="D10" i="2"/>
  <c r="AS9" i="2"/>
  <c r="AR9" i="2"/>
  <c r="AO9" i="2"/>
  <c r="AN9" i="2"/>
  <c r="AK9" i="2"/>
  <c r="AJ9" i="2"/>
  <c r="AG9" i="2"/>
  <c r="AF9" i="2"/>
  <c r="AC9" i="2"/>
  <c r="AB9" i="2"/>
  <c r="Y9" i="2"/>
  <c r="X9" i="2"/>
  <c r="U9" i="2"/>
  <c r="T9" i="2"/>
  <c r="Q9" i="2"/>
  <c r="P9" i="2"/>
  <c r="M9" i="2"/>
  <c r="L9" i="2"/>
  <c r="I9" i="2"/>
  <c r="H9" i="2"/>
  <c r="E9" i="2"/>
  <c r="D9" i="2"/>
  <c r="AS8" i="2"/>
  <c r="AR8" i="2"/>
  <c r="AO8" i="2"/>
  <c r="AN8" i="2"/>
  <c r="AK8" i="2"/>
  <c r="AJ8" i="2"/>
  <c r="AG8" i="2"/>
  <c r="AF8" i="2"/>
  <c r="AC8" i="2"/>
  <c r="AB8" i="2"/>
  <c r="Y8" i="2"/>
  <c r="X8" i="2"/>
  <c r="U8" i="2"/>
  <c r="T8" i="2"/>
  <c r="Q8" i="2"/>
  <c r="P8" i="2"/>
  <c r="M8" i="2"/>
  <c r="L8" i="2"/>
  <c r="I8" i="2"/>
  <c r="H8" i="2"/>
  <c r="E8" i="2"/>
  <c r="D8" i="2"/>
  <c r="AS7" i="2"/>
  <c r="AR7" i="2"/>
  <c r="AO7" i="2"/>
  <c r="AN7" i="2"/>
  <c r="AK7" i="2"/>
  <c r="AJ7" i="2"/>
  <c r="AG7" i="2"/>
  <c r="AF7" i="2"/>
  <c r="AC7" i="2"/>
  <c r="AB7" i="2"/>
  <c r="Y7" i="2"/>
  <c r="X7" i="2"/>
  <c r="U7" i="2"/>
  <c r="T7" i="2"/>
  <c r="Q7" i="2"/>
  <c r="P7" i="2"/>
  <c r="M7" i="2"/>
  <c r="L7" i="2"/>
  <c r="I7" i="2"/>
  <c r="H7" i="2"/>
  <c r="E7" i="2"/>
  <c r="D7" i="2"/>
  <c r="AS6" i="2"/>
  <c r="AR6" i="2"/>
  <c r="AO6" i="2"/>
  <c r="AN6" i="2"/>
  <c r="AK6" i="2"/>
  <c r="AJ6" i="2"/>
  <c r="AG6" i="2"/>
  <c r="AF6" i="2"/>
  <c r="AC6" i="2"/>
  <c r="AB6" i="2"/>
  <c r="Y6" i="2"/>
  <c r="X6" i="2"/>
  <c r="U6" i="2"/>
  <c r="T6" i="2"/>
  <c r="Q6" i="2"/>
  <c r="P6" i="2"/>
  <c r="M6" i="2"/>
  <c r="L6" i="2"/>
  <c r="I6" i="2"/>
  <c r="H6" i="2"/>
  <c r="E6" i="2"/>
  <c r="D6" i="2"/>
  <c r="AS5" i="2"/>
  <c r="AR5" i="2"/>
  <c r="AO5" i="2"/>
  <c r="AN5" i="2"/>
  <c r="AK5" i="2"/>
  <c r="AJ5" i="2"/>
  <c r="AG5" i="2"/>
  <c r="AF5" i="2"/>
  <c r="AC5" i="2"/>
  <c r="AB5" i="2"/>
  <c r="Y5" i="2"/>
  <c r="X5" i="2"/>
  <c r="U5" i="2"/>
  <c r="T5" i="2"/>
  <c r="Q5" i="2"/>
  <c r="P5" i="2"/>
  <c r="M5" i="2"/>
  <c r="L5" i="2"/>
  <c r="I5" i="2"/>
  <c r="H5" i="2"/>
  <c r="E5" i="2"/>
  <c r="D5" i="2"/>
  <c r="AS4" i="2"/>
  <c r="AR4" i="2"/>
  <c r="AO4" i="2"/>
  <c r="AN4" i="2"/>
  <c r="AK4" i="2"/>
  <c r="AJ4" i="2"/>
  <c r="AG4" i="2"/>
  <c r="AF4" i="2"/>
  <c r="AC4" i="2"/>
  <c r="AB4" i="2"/>
  <c r="Y4" i="2"/>
  <c r="X4" i="2"/>
  <c r="U4" i="2"/>
  <c r="T4" i="2"/>
  <c r="Q4" i="2"/>
  <c r="P4" i="2"/>
  <c r="M4" i="2"/>
  <c r="L4" i="2"/>
  <c r="I4" i="2"/>
  <c r="H4" i="2"/>
  <c r="E4" i="2"/>
  <c r="D4" i="2"/>
  <c r="AS3" i="2"/>
  <c r="AR3" i="2"/>
  <c r="AO3" i="2"/>
  <c r="AN3" i="2"/>
  <c r="AK3" i="2"/>
  <c r="AJ3" i="2"/>
  <c r="AG3" i="2"/>
  <c r="AF3" i="2"/>
  <c r="AC3" i="2"/>
  <c r="AB3" i="2"/>
  <c r="Y3" i="2"/>
  <c r="X3" i="2"/>
  <c r="U3" i="2"/>
  <c r="T3" i="2"/>
  <c r="Q3" i="2"/>
  <c r="P3" i="2"/>
  <c r="M3" i="2"/>
  <c r="L3" i="2"/>
  <c r="I3" i="2"/>
  <c r="H3" i="2"/>
  <c r="E3" i="2"/>
  <c r="D3" i="2"/>
  <c r="AW43" i="3"/>
  <c r="AV43" i="3"/>
  <c r="AS43" i="3"/>
  <c r="AR43" i="3"/>
  <c r="AO43" i="3"/>
  <c r="AN43" i="3"/>
  <c r="AK43" i="3"/>
  <c r="AJ43" i="3"/>
  <c r="AG43" i="3"/>
  <c r="AF43" i="3"/>
  <c r="AB43" i="3"/>
  <c r="AA43" i="3"/>
  <c r="W43" i="3"/>
  <c r="V43" i="3"/>
  <c r="R43" i="3"/>
  <c r="M43" i="3"/>
  <c r="J43" i="3"/>
  <c r="I43" i="3"/>
  <c r="E43" i="3"/>
  <c r="D43" i="3"/>
  <c r="AW42" i="3"/>
  <c r="AV42" i="3"/>
  <c r="AS42" i="3"/>
  <c r="AR42" i="3"/>
  <c r="AO42" i="3"/>
  <c r="AN42" i="3"/>
  <c r="AK42" i="3"/>
  <c r="AJ42" i="3"/>
  <c r="AG42" i="3"/>
  <c r="AF42" i="3"/>
  <c r="AB42" i="3"/>
  <c r="AA42" i="3"/>
  <c r="W42" i="3"/>
  <c r="V42" i="3"/>
  <c r="R42" i="3"/>
  <c r="M42" i="3"/>
  <c r="J42" i="3"/>
  <c r="I42" i="3"/>
  <c r="E42" i="3"/>
  <c r="D42" i="3"/>
  <c r="AW41" i="3"/>
  <c r="AV41" i="3"/>
  <c r="AS41" i="3"/>
  <c r="AR41" i="3"/>
  <c r="AO41" i="3"/>
  <c r="AN41" i="3"/>
  <c r="AK41" i="3"/>
  <c r="AJ41" i="3"/>
  <c r="AG41" i="3"/>
  <c r="AF41" i="3"/>
  <c r="AB41" i="3"/>
  <c r="AA41" i="3"/>
  <c r="W41" i="3"/>
  <c r="V41" i="3"/>
  <c r="R41" i="3"/>
  <c r="M41" i="3"/>
  <c r="J41" i="3"/>
  <c r="I41" i="3"/>
  <c r="E41" i="3"/>
  <c r="D41" i="3"/>
  <c r="AW40" i="3"/>
  <c r="AV40" i="3"/>
  <c r="AS40" i="3"/>
  <c r="AR40" i="3"/>
  <c r="AO40" i="3"/>
  <c r="AN40" i="3"/>
  <c r="AK40" i="3"/>
  <c r="AJ40" i="3"/>
  <c r="AG40" i="3"/>
  <c r="AF40" i="3"/>
  <c r="AB40" i="3"/>
  <c r="AA40" i="3"/>
  <c r="W40" i="3"/>
  <c r="V40" i="3"/>
  <c r="R40" i="3"/>
  <c r="M40" i="3"/>
  <c r="J40" i="3"/>
  <c r="I40" i="3"/>
  <c r="E40" i="3"/>
  <c r="D40" i="3"/>
  <c r="AW39" i="3"/>
  <c r="AV39" i="3"/>
  <c r="AS39" i="3"/>
  <c r="AR39" i="3"/>
  <c r="AO39" i="3"/>
  <c r="AN39" i="3"/>
  <c r="AK39" i="3"/>
  <c r="AJ39" i="3"/>
  <c r="AG39" i="3"/>
  <c r="AF39" i="3"/>
  <c r="AB39" i="3"/>
  <c r="AA39" i="3"/>
  <c r="W39" i="3"/>
  <c r="V39" i="3"/>
  <c r="R39" i="3"/>
  <c r="M39" i="3"/>
  <c r="J39" i="3"/>
  <c r="I39" i="3"/>
  <c r="E39" i="3"/>
  <c r="D39" i="3"/>
  <c r="AW38" i="3"/>
  <c r="AV38" i="3"/>
  <c r="AS38" i="3"/>
  <c r="AR38" i="3"/>
  <c r="AO38" i="3"/>
  <c r="AN38" i="3"/>
  <c r="AK38" i="3"/>
  <c r="AJ38" i="3"/>
  <c r="AG38" i="3"/>
  <c r="AF38" i="3"/>
  <c r="AB38" i="3"/>
  <c r="AA38" i="3"/>
  <c r="W38" i="3"/>
  <c r="V38" i="3"/>
  <c r="R38" i="3"/>
  <c r="M38" i="3"/>
  <c r="J38" i="3"/>
  <c r="I38" i="3"/>
  <c r="E38" i="3"/>
  <c r="D38" i="3"/>
  <c r="AW37" i="3"/>
  <c r="AV37" i="3"/>
  <c r="AS37" i="3"/>
  <c r="AR37" i="3"/>
  <c r="AO37" i="3"/>
  <c r="AN37" i="3"/>
  <c r="AK37" i="3"/>
  <c r="AJ37" i="3"/>
  <c r="AG37" i="3"/>
  <c r="AF37" i="3"/>
  <c r="AB37" i="3"/>
  <c r="AA37" i="3"/>
  <c r="W37" i="3"/>
  <c r="V37" i="3"/>
  <c r="R37" i="3"/>
  <c r="M37" i="3"/>
  <c r="J37" i="3"/>
  <c r="I37" i="3"/>
  <c r="E37" i="3"/>
  <c r="D37" i="3"/>
  <c r="AW36" i="3"/>
  <c r="AV36" i="3"/>
  <c r="AS36" i="3"/>
  <c r="AR36" i="3"/>
  <c r="AO36" i="3"/>
  <c r="AN36" i="3"/>
  <c r="AK36" i="3"/>
  <c r="AJ36" i="3"/>
  <c r="AG36" i="3"/>
  <c r="AF36" i="3"/>
  <c r="AB36" i="3"/>
  <c r="AA36" i="3"/>
  <c r="W36" i="3"/>
  <c r="V36" i="3"/>
  <c r="R36" i="3"/>
  <c r="M36" i="3"/>
  <c r="J36" i="3"/>
  <c r="I36" i="3"/>
  <c r="E36" i="3"/>
  <c r="D36" i="3"/>
  <c r="AW35" i="3"/>
  <c r="AV35" i="3"/>
  <c r="AS35" i="3"/>
  <c r="AR35" i="3"/>
  <c r="AO35" i="3"/>
  <c r="AN35" i="3"/>
  <c r="AK35" i="3"/>
  <c r="AJ35" i="3"/>
  <c r="AG35" i="3"/>
  <c r="AF35" i="3"/>
  <c r="AB35" i="3"/>
  <c r="AA35" i="3"/>
  <c r="W35" i="3"/>
  <c r="V35" i="3"/>
  <c r="R35" i="3"/>
  <c r="M35" i="3"/>
  <c r="J35" i="3"/>
  <c r="I35" i="3"/>
  <c r="E35" i="3"/>
  <c r="D35" i="3"/>
  <c r="AW34" i="3"/>
  <c r="AV34" i="3"/>
  <c r="AS34" i="3"/>
  <c r="AR34" i="3"/>
  <c r="AO34" i="3"/>
  <c r="AN34" i="3"/>
  <c r="AK34" i="3"/>
  <c r="AJ34" i="3"/>
  <c r="AG34" i="3"/>
  <c r="AF34" i="3"/>
  <c r="AB34" i="3"/>
  <c r="AA34" i="3"/>
  <c r="W34" i="3"/>
  <c r="V34" i="3"/>
  <c r="R34" i="3"/>
  <c r="M34" i="3"/>
  <c r="J34" i="3"/>
  <c r="I34" i="3"/>
  <c r="E34" i="3"/>
  <c r="D34" i="3"/>
  <c r="AW33" i="3"/>
  <c r="AV33" i="3"/>
  <c r="AS33" i="3"/>
  <c r="AR33" i="3"/>
  <c r="AO33" i="3"/>
  <c r="AN33" i="3"/>
  <c r="AK33" i="3"/>
  <c r="AJ33" i="3"/>
  <c r="AG33" i="3"/>
  <c r="AF33" i="3"/>
  <c r="AB33" i="3"/>
  <c r="AA33" i="3"/>
  <c r="W33" i="3"/>
  <c r="V33" i="3"/>
  <c r="R33" i="3"/>
  <c r="M33" i="3"/>
  <c r="J33" i="3"/>
  <c r="I33" i="3"/>
  <c r="E33" i="3"/>
  <c r="D33" i="3"/>
  <c r="AW32" i="3"/>
  <c r="AV32" i="3"/>
  <c r="AS32" i="3"/>
  <c r="AR32" i="3"/>
  <c r="AO32" i="3"/>
  <c r="AN32" i="3"/>
  <c r="AK32" i="3"/>
  <c r="AJ32" i="3"/>
  <c r="AG32" i="3"/>
  <c r="AF32" i="3"/>
  <c r="AB32" i="3"/>
  <c r="AA32" i="3"/>
  <c r="W32" i="3"/>
  <c r="V32" i="3"/>
  <c r="R32" i="3"/>
  <c r="M32" i="3"/>
  <c r="J32" i="3"/>
  <c r="I32" i="3"/>
  <c r="E32" i="3"/>
  <c r="D32" i="3"/>
  <c r="AW31" i="3"/>
  <c r="AV31" i="3"/>
  <c r="AS31" i="3"/>
  <c r="AR31" i="3"/>
  <c r="AO31" i="3"/>
  <c r="AN31" i="3"/>
  <c r="AK31" i="3"/>
  <c r="AJ31" i="3"/>
  <c r="AG31" i="3"/>
  <c r="AF31" i="3"/>
  <c r="AB31" i="3"/>
  <c r="AA31" i="3"/>
  <c r="W31" i="3"/>
  <c r="V31" i="3"/>
  <c r="R31" i="3"/>
  <c r="M31" i="3"/>
  <c r="J31" i="3"/>
  <c r="I31" i="3"/>
  <c r="E31" i="3"/>
  <c r="D31" i="3"/>
  <c r="AW30" i="3"/>
  <c r="AV30" i="3"/>
  <c r="AS30" i="3"/>
  <c r="AR30" i="3"/>
  <c r="AO30" i="3"/>
  <c r="AN30" i="3"/>
  <c r="AK30" i="3"/>
  <c r="AJ30" i="3"/>
  <c r="AG30" i="3"/>
  <c r="AF30" i="3"/>
  <c r="AB30" i="3"/>
  <c r="AA30" i="3"/>
  <c r="W30" i="3"/>
  <c r="V30" i="3"/>
  <c r="R30" i="3"/>
  <c r="M30" i="3"/>
  <c r="J30" i="3"/>
  <c r="I30" i="3"/>
  <c r="E30" i="3"/>
  <c r="D30" i="3"/>
  <c r="AW29" i="3"/>
  <c r="AV29" i="3"/>
  <c r="AS29" i="3"/>
  <c r="AR29" i="3"/>
  <c r="AO29" i="3"/>
  <c r="AN29" i="3"/>
  <c r="AK29" i="3"/>
  <c r="AJ29" i="3"/>
  <c r="AG29" i="3"/>
  <c r="AF29" i="3"/>
  <c r="AB29" i="3"/>
  <c r="AA29" i="3"/>
  <c r="W29" i="3"/>
  <c r="V29" i="3"/>
  <c r="R29" i="3"/>
  <c r="M29" i="3"/>
  <c r="J29" i="3"/>
  <c r="I29" i="3"/>
  <c r="E29" i="3"/>
  <c r="D29" i="3"/>
  <c r="AW28" i="3"/>
  <c r="AV28" i="3"/>
  <c r="AS28" i="3"/>
  <c r="AR28" i="3"/>
  <c r="AO28" i="3"/>
  <c r="AN28" i="3"/>
  <c r="AK28" i="3"/>
  <c r="AJ28" i="3"/>
  <c r="AG28" i="3"/>
  <c r="AF28" i="3"/>
  <c r="AB28" i="3"/>
  <c r="AA28" i="3"/>
  <c r="W28" i="3"/>
  <c r="V28" i="3"/>
  <c r="R28" i="3"/>
  <c r="M28" i="3"/>
  <c r="J28" i="3"/>
  <c r="I28" i="3"/>
  <c r="E28" i="3"/>
  <c r="D28" i="3"/>
  <c r="AW27" i="3"/>
  <c r="AV27" i="3"/>
  <c r="AS27" i="3"/>
  <c r="AR27" i="3"/>
  <c r="AO27" i="3"/>
  <c r="AN27" i="3"/>
  <c r="AK27" i="3"/>
  <c r="AJ27" i="3"/>
  <c r="AG27" i="3"/>
  <c r="AF27" i="3"/>
  <c r="AB27" i="3"/>
  <c r="AA27" i="3"/>
  <c r="W27" i="3"/>
  <c r="V27" i="3"/>
  <c r="R27" i="3"/>
  <c r="M27" i="3"/>
  <c r="J27" i="3"/>
  <c r="I27" i="3"/>
  <c r="E27" i="3"/>
  <c r="D27" i="3"/>
  <c r="AW26" i="3"/>
  <c r="AV26" i="3"/>
  <c r="AS26" i="3"/>
  <c r="AR26" i="3"/>
  <c r="AO26" i="3"/>
  <c r="AN26" i="3"/>
  <c r="AK26" i="3"/>
  <c r="AJ26" i="3"/>
  <c r="AG26" i="3"/>
  <c r="AF26" i="3"/>
  <c r="AB26" i="3"/>
  <c r="AA26" i="3"/>
  <c r="W26" i="3"/>
  <c r="V26" i="3"/>
  <c r="R26" i="3"/>
  <c r="M26" i="3"/>
  <c r="J26" i="3"/>
  <c r="I26" i="3"/>
  <c r="E26" i="3"/>
  <c r="D26" i="3"/>
  <c r="AW25" i="3"/>
  <c r="AV25" i="3"/>
  <c r="AS25" i="3"/>
  <c r="AR25" i="3"/>
  <c r="AO25" i="3"/>
  <c r="AN25" i="3"/>
  <c r="AK25" i="3"/>
  <c r="AJ25" i="3"/>
  <c r="AG25" i="3"/>
  <c r="AF25" i="3"/>
  <c r="AB25" i="3"/>
  <c r="AA25" i="3"/>
  <c r="W25" i="3"/>
  <c r="V25" i="3"/>
  <c r="R25" i="3"/>
  <c r="M25" i="3"/>
  <c r="J25" i="3"/>
  <c r="I25" i="3"/>
  <c r="E25" i="3"/>
  <c r="D25" i="3"/>
  <c r="AW24" i="3"/>
  <c r="AV24" i="3"/>
  <c r="AS24" i="3"/>
  <c r="AR24" i="3"/>
  <c r="AO24" i="3"/>
  <c r="AN24" i="3"/>
  <c r="AK24" i="3"/>
  <c r="AJ24" i="3"/>
  <c r="AG24" i="3"/>
  <c r="AF24" i="3"/>
  <c r="AB24" i="3"/>
  <c r="AA24" i="3"/>
  <c r="W24" i="3"/>
  <c r="V24" i="3"/>
  <c r="R24" i="3"/>
  <c r="M24" i="3"/>
  <c r="J24" i="3"/>
  <c r="I24" i="3"/>
  <c r="E24" i="3"/>
  <c r="D24" i="3"/>
  <c r="AW23" i="3"/>
  <c r="AV23" i="3"/>
  <c r="AS23" i="3"/>
  <c r="AR23" i="3"/>
  <c r="AO23" i="3"/>
  <c r="AN23" i="3"/>
  <c r="AK23" i="3"/>
  <c r="AJ23" i="3"/>
  <c r="AG23" i="3"/>
  <c r="AF23" i="3"/>
  <c r="AB23" i="3"/>
  <c r="AA23" i="3"/>
  <c r="W23" i="3"/>
  <c r="V23" i="3"/>
  <c r="R23" i="3"/>
  <c r="M23" i="3"/>
  <c r="J23" i="3"/>
  <c r="I23" i="3"/>
  <c r="E23" i="3"/>
  <c r="D23" i="3"/>
  <c r="AW22" i="3"/>
  <c r="AV22" i="3"/>
  <c r="AS22" i="3"/>
  <c r="AR22" i="3"/>
  <c r="AO22" i="3"/>
  <c r="AN22" i="3"/>
  <c r="AK22" i="3"/>
  <c r="AJ22" i="3"/>
  <c r="AG22" i="3"/>
  <c r="AF22" i="3"/>
  <c r="AB22" i="3"/>
  <c r="AA22" i="3"/>
  <c r="W22" i="3"/>
  <c r="V22" i="3"/>
  <c r="R22" i="3"/>
  <c r="M22" i="3"/>
  <c r="J22" i="3"/>
  <c r="I22" i="3"/>
  <c r="E22" i="3"/>
  <c r="D22" i="3"/>
  <c r="AW21" i="3"/>
  <c r="AV21" i="3"/>
  <c r="AS21" i="3"/>
  <c r="AR21" i="3"/>
  <c r="AO21" i="3"/>
  <c r="AN21" i="3"/>
  <c r="AK21" i="3"/>
  <c r="AJ21" i="3"/>
  <c r="AG21" i="3"/>
  <c r="AF21" i="3"/>
  <c r="AB21" i="3"/>
  <c r="AA21" i="3"/>
  <c r="W21" i="3"/>
  <c r="V21" i="3"/>
  <c r="R21" i="3"/>
  <c r="M21" i="3"/>
  <c r="J21" i="3"/>
  <c r="I21" i="3"/>
  <c r="E21" i="3"/>
  <c r="D21" i="3"/>
  <c r="AW20" i="3"/>
  <c r="AV20" i="3"/>
  <c r="AS20" i="3"/>
  <c r="AR20" i="3"/>
  <c r="AO20" i="3"/>
  <c r="AN20" i="3"/>
  <c r="AK20" i="3"/>
  <c r="AJ20" i="3"/>
  <c r="AG20" i="3"/>
  <c r="AF20" i="3"/>
  <c r="AB20" i="3"/>
  <c r="AA20" i="3"/>
  <c r="W20" i="3"/>
  <c r="V20" i="3"/>
  <c r="R20" i="3"/>
  <c r="M20" i="3"/>
  <c r="J20" i="3"/>
  <c r="I20" i="3"/>
  <c r="E20" i="3"/>
  <c r="D20" i="3"/>
  <c r="AW19" i="3"/>
  <c r="AV19" i="3"/>
  <c r="AS19" i="3"/>
  <c r="AR19" i="3"/>
  <c r="AO19" i="3"/>
  <c r="AN19" i="3"/>
  <c r="AK19" i="3"/>
  <c r="AJ19" i="3"/>
  <c r="AG19" i="3"/>
  <c r="AF19" i="3"/>
  <c r="AB19" i="3"/>
  <c r="AA19" i="3"/>
  <c r="W19" i="3"/>
  <c r="V19" i="3"/>
  <c r="R19" i="3"/>
  <c r="M19" i="3"/>
  <c r="J19" i="3"/>
  <c r="I19" i="3"/>
  <c r="E19" i="3"/>
  <c r="D19" i="3"/>
  <c r="AW18" i="3"/>
  <c r="AV18" i="3"/>
  <c r="AS18" i="3"/>
  <c r="AR18" i="3"/>
  <c r="AO18" i="3"/>
  <c r="AN18" i="3"/>
  <c r="AK18" i="3"/>
  <c r="AJ18" i="3"/>
  <c r="AG18" i="3"/>
  <c r="AF18" i="3"/>
  <c r="AB18" i="3"/>
  <c r="AA18" i="3"/>
  <c r="W18" i="3"/>
  <c r="V18" i="3"/>
  <c r="R18" i="3"/>
  <c r="M18" i="3"/>
  <c r="J18" i="3"/>
  <c r="I18" i="3"/>
  <c r="E18" i="3"/>
  <c r="D18" i="3"/>
  <c r="AW17" i="3"/>
  <c r="AV17" i="3"/>
  <c r="AS17" i="3"/>
  <c r="AR17" i="3"/>
  <c r="AO17" i="3"/>
  <c r="AN17" i="3"/>
  <c r="AK17" i="3"/>
  <c r="AJ17" i="3"/>
  <c r="AG17" i="3"/>
  <c r="AF17" i="3"/>
  <c r="AB17" i="3"/>
  <c r="AA17" i="3"/>
  <c r="W17" i="3"/>
  <c r="V17" i="3"/>
  <c r="R17" i="3"/>
  <c r="M17" i="3"/>
  <c r="J17" i="3"/>
  <c r="I17" i="3"/>
  <c r="E17" i="3"/>
  <c r="D17" i="3"/>
  <c r="AW16" i="3"/>
  <c r="AV16" i="3"/>
  <c r="AS16" i="3"/>
  <c r="AR16" i="3"/>
  <c r="AO16" i="3"/>
  <c r="AN16" i="3"/>
  <c r="AK16" i="3"/>
  <c r="AJ16" i="3"/>
  <c r="AG16" i="3"/>
  <c r="AF16" i="3"/>
  <c r="AB16" i="3"/>
  <c r="AA16" i="3"/>
  <c r="W16" i="3"/>
  <c r="V16" i="3"/>
  <c r="R16" i="3"/>
  <c r="M16" i="3"/>
  <c r="J16" i="3"/>
  <c r="I16" i="3"/>
  <c r="E16" i="3"/>
  <c r="D16" i="3"/>
  <c r="AW15" i="3"/>
  <c r="AV15" i="3"/>
  <c r="AS15" i="3"/>
  <c r="AR15" i="3"/>
  <c r="AO15" i="3"/>
  <c r="AN15" i="3"/>
  <c r="AK15" i="3"/>
  <c r="AJ15" i="3"/>
  <c r="AG15" i="3"/>
  <c r="AF15" i="3"/>
  <c r="AB15" i="3"/>
  <c r="AA15" i="3"/>
  <c r="W15" i="3"/>
  <c r="V15" i="3"/>
  <c r="R15" i="3"/>
  <c r="M15" i="3"/>
  <c r="J15" i="3"/>
  <c r="I15" i="3"/>
  <c r="E15" i="3"/>
  <c r="D15" i="3"/>
  <c r="AW14" i="3"/>
  <c r="AV14" i="3"/>
  <c r="AS14" i="3"/>
  <c r="AR14" i="3"/>
  <c r="AO14" i="3"/>
  <c r="AN14" i="3"/>
  <c r="AK14" i="3"/>
  <c r="AJ14" i="3"/>
  <c r="AG14" i="3"/>
  <c r="AF14" i="3"/>
  <c r="AB14" i="3"/>
  <c r="AA14" i="3"/>
  <c r="W14" i="3"/>
  <c r="V14" i="3"/>
  <c r="R14" i="3"/>
  <c r="M14" i="3"/>
  <c r="J14" i="3"/>
  <c r="I14" i="3"/>
  <c r="E14" i="3"/>
  <c r="D14" i="3"/>
  <c r="AW13" i="3"/>
  <c r="AV13" i="3"/>
  <c r="AS13" i="3"/>
  <c r="AR13" i="3"/>
  <c r="AO13" i="3"/>
  <c r="AN13" i="3"/>
  <c r="AK13" i="3"/>
  <c r="AJ13" i="3"/>
  <c r="AG13" i="3"/>
  <c r="AF13" i="3"/>
  <c r="AB13" i="3"/>
  <c r="AA13" i="3"/>
  <c r="W13" i="3"/>
  <c r="V13" i="3"/>
  <c r="R13" i="3"/>
  <c r="M13" i="3"/>
  <c r="J13" i="3"/>
  <c r="I13" i="3"/>
  <c r="E13" i="3"/>
  <c r="D13" i="3"/>
  <c r="AW12" i="3"/>
  <c r="AV12" i="3"/>
  <c r="AS12" i="3"/>
  <c r="AR12" i="3"/>
  <c r="AO12" i="3"/>
  <c r="AN12" i="3"/>
  <c r="AK12" i="3"/>
  <c r="AJ12" i="3"/>
  <c r="AG12" i="3"/>
  <c r="AF12" i="3"/>
  <c r="AB12" i="3"/>
  <c r="AA12" i="3"/>
  <c r="W12" i="3"/>
  <c r="V12" i="3"/>
  <c r="R12" i="3"/>
  <c r="M12" i="3"/>
  <c r="J12" i="3"/>
  <c r="I12" i="3"/>
  <c r="E12" i="3"/>
  <c r="D12" i="3"/>
  <c r="AW11" i="3"/>
  <c r="AV11" i="3"/>
  <c r="AS11" i="3"/>
  <c r="AR11" i="3"/>
  <c r="AO11" i="3"/>
  <c r="AN11" i="3"/>
  <c r="AK11" i="3"/>
  <c r="AJ11" i="3"/>
  <c r="AG11" i="3"/>
  <c r="AF11" i="3"/>
  <c r="AB11" i="3"/>
  <c r="AA11" i="3"/>
  <c r="W11" i="3"/>
  <c r="V11" i="3"/>
  <c r="R11" i="3"/>
  <c r="M11" i="3"/>
  <c r="J11" i="3"/>
  <c r="I11" i="3"/>
  <c r="E11" i="3"/>
  <c r="D11" i="3"/>
  <c r="AW10" i="3"/>
  <c r="AV10" i="3"/>
  <c r="AS10" i="3"/>
  <c r="AR10" i="3"/>
  <c r="AO10" i="3"/>
  <c r="AN10" i="3"/>
  <c r="AK10" i="3"/>
  <c r="AJ10" i="3"/>
  <c r="AG10" i="3"/>
  <c r="AF10" i="3"/>
  <c r="AB10" i="3"/>
  <c r="AA10" i="3"/>
  <c r="W10" i="3"/>
  <c r="V10" i="3"/>
  <c r="R10" i="3"/>
  <c r="M10" i="3"/>
  <c r="J10" i="3"/>
  <c r="I10" i="3"/>
  <c r="E10" i="3"/>
  <c r="D10" i="3"/>
  <c r="AW9" i="3"/>
  <c r="AV9" i="3"/>
  <c r="AS9" i="3"/>
  <c r="AR9" i="3"/>
  <c r="AO9" i="3"/>
  <c r="AN9" i="3"/>
  <c r="AK9" i="3"/>
  <c r="AJ9" i="3"/>
  <c r="AG9" i="3"/>
  <c r="AF9" i="3"/>
  <c r="AB9" i="3"/>
  <c r="AA9" i="3"/>
  <c r="W9" i="3"/>
  <c r="V9" i="3"/>
  <c r="R9" i="3"/>
  <c r="M9" i="3"/>
  <c r="J9" i="3"/>
  <c r="I9" i="3"/>
  <c r="E9" i="3"/>
  <c r="D9" i="3"/>
  <c r="AW8" i="3"/>
  <c r="AV8" i="3"/>
  <c r="AS8" i="3"/>
  <c r="AR8" i="3"/>
  <c r="AO8" i="3"/>
  <c r="AN8" i="3"/>
  <c r="AK8" i="3"/>
  <c r="AJ8" i="3"/>
  <c r="AG8" i="3"/>
  <c r="AF8" i="3"/>
  <c r="AB8" i="3"/>
  <c r="AA8" i="3"/>
  <c r="W8" i="3"/>
  <c r="V8" i="3"/>
  <c r="R8" i="3"/>
  <c r="M8" i="3"/>
  <c r="J8" i="3"/>
  <c r="I8" i="3"/>
  <c r="E8" i="3"/>
  <c r="D8" i="3"/>
  <c r="AW7" i="3"/>
  <c r="AV7" i="3"/>
  <c r="AS7" i="3"/>
  <c r="AR7" i="3"/>
  <c r="AO7" i="3"/>
  <c r="AN7" i="3"/>
  <c r="AK7" i="3"/>
  <c r="AJ7" i="3"/>
  <c r="AG7" i="3"/>
  <c r="AF7" i="3"/>
  <c r="AB7" i="3"/>
  <c r="AA7" i="3"/>
  <c r="W7" i="3"/>
  <c r="V7" i="3"/>
  <c r="R7" i="3"/>
  <c r="M7" i="3"/>
  <c r="J7" i="3"/>
  <c r="I7" i="3"/>
  <c r="E7" i="3"/>
  <c r="D7" i="3"/>
  <c r="AW6" i="3"/>
  <c r="AV6" i="3"/>
  <c r="AS6" i="3"/>
  <c r="AR6" i="3"/>
  <c r="AO6" i="3"/>
  <c r="AN6" i="3"/>
  <c r="AK6" i="3"/>
  <c r="AJ6" i="3"/>
  <c r="AG6" i="3"/>
  <c r="AF6" i="3"/>
  <c r="AB6" i="3"/>
  <c r="AA6" i="3"/>
  <c r="W6" i="3"/>
  <c r="V6" i="3"/>
  <c r="R6" i="3"/>
  <c r="M6" i="3"/>
  <c r="J6" i="3"/>
  <c r="I6" i="3"/>
  <c r="E6" i="3"/>
  <c r="D6" i="3"/>
  <c r="AW5" i="3"/>
  <c r="AV5" i="3"/>
  <c r="AS5" i="3"/>
  <c r="AR5" i="3"/>
  <c r="AO5" i="3"/>
  <c r="AN5" i="3"/>
  <c r="AK5" i="3"/>
  <c r="AJ5" i="3"/>
  <c r="AG5" i="3"/>
  <c r="AF5" i="3"/>
  <c r="AB5" i="3"/>
  <c r="AA5" i="3"/>
  <c r="W5" i="3"/>
  <c r="V5" i="3"/>
  <c r="R5" i="3"/>
  <c r="M5" i="3"/>
  <c r="J5" i="3"/>
  <c r="I5" i="3"/>
  <c r="E5" i="3"/>
  <c r="D5" i="3"/>
  <c r="AW4" i="3"/>
  <c r="AV4" i="3"/>
  <c r="AS4" i="3"/>
  <c r="AR4" i="3"/>
  <c r="AO4" i="3"/>
  <c r="AN4" i="3"/>
  <c r="AK4" i="3"/>
  <c r="AJ4" i="3"/>
  <c r="AG4" i="3"/>
  <c r="AF4" i="3"/>
  <c r="AB4" i="3"/>
  <c r="AA4" i="3"/>
  <c r="W4" i="3"/>
  <c r="V4" i="3"/>
  <c r="R4" i="3"/>
  <c r="M4" i="3"/>
  <c r="J4" i="3"/>
  <c r="I4" i="3"/>
  <c r="E4" i="3"/>
  <c r="D4" i="3"/>
  <c r="AW3" i="3"/>
  <c r="AV3" i="3"/>
  <c r="AS3" i="3"/>
  <c r="AR3" i="3"/>
  <c r="AO3" i="3"/>
  <c r="AN3" i="3"/>
  <c r="AK3" i="3"/>
  <c r="AJ3" i="3"/>
  <c r="AG3" i="3"/>
  <c r="AF3" i="3"/>
  <c r="AB3" i="3"/>
  <c r="AA3" i="3"/>
  <c r="W3" i="3"/>
  <c r="V3" i="3"/>
  <c r="R3" i="3"/>
  <c r="M3" i="3"/>
  <c r="J3" i="3"/>
  <c r="I3" i="3"/>
  <c r="E3" i="3"/>
  <c r="D3" i="3"/>
</calcChain>
</file>

<file path=xl/sharedStrings.xml><?xml version="1.0" encoding="utf-8"?>
<sst xmlns="http://schemas.openxmlformats.org/spreadsheetml/2006/main" count="946" uniqueCount="66">
  <si>
    <t>AGE</t>
  </si>
  <si>
    <t>anydif_cgt</t>
  </si>
  <si>
    <t>N_BREAK</t>
  </si>
  <si>
    <t>NB NHW M</t>
  </si>
  <si>
    <t>NB NHB M</t>
  </si>
  <si>
    <t>NB Mex M</t>
  </si>
  <si>
    <t>NB Hisp (non-Mex) M</t>
  </si>
  <si>
    <t>FB Mex M 19-30</t>
  </si>
  <si>
    <t>FB Hisp M 19-30</t>
  </si>
  <si>
    <t>anydif_pct</t>
  </si>
  <si>
    <t>NB NHW F</t>
  </si>
  <si>
    <t>NB NHB F</t>
  </si>
  <si>
    <t>NB Mex F</t>
  </si>
  <si>
    <t>NB Hisp (non-Mex) F</t>
  </si>
  <si>
    <t>FB Hisp F 19-30</t>
  </si>
  <si>
    <t>FB Mex F</t>
  </si>
  <si>
    <t>FB Hisp F</t>
  </si>
  <si>
    <t>FB Mex M</t>
  </si>
  <si>
    <t>FB Hisp M</t>
  </si>
  <si>
    <t>ME</t>
  </si>
  <si>
    <t>NB NHW</t>
  </si>
  <si>
    <t>FB Mex 0-18</t>
  </si>
  <si>
    <t>FB Mex 19-30</t>
  </si>
  <si>
    <t>Age</t>
  </si>
  <si>
    <t xml:space="preserve">NB Mex </t>
  </si>
  <si>
    <t>Female</t>
  </si>
  <si>
    <t>US born all F</t>
  </si>
  <si>
    <t>US born all M</t>
  </si>
  <si>
    <t>Foreign born Mexican M</t>
  </si>
  <si>
    <t>Foreign born Mexican F</t>
  </si>
  <si>
    <t>age</t>
  </si>
  <si>
    <t>anydif</t>
  </si>
  <si>
    <t>diffrem</t>
  </si>
  <si>
    <t>N</t>
  </si>
  <si>
    <t>1. NB NHW M</t>
  </si>
  <si>
    <t>3. NB Mex M</t>
  </si>
  <si>
    <t>5. FB Mex M</t>
  </si>
  <si>
    <t>6. FB Hisp M</t>
  </si>
  <si>
    <t>anydiff</t>
  </si>
  <si>
    <t>FB Mex M 0-18</t>
  </si>
  <si>
    <t>FB Hisp M 0-18</t>
  </si>
  <si>
    <t>FB Hisp F 0-18</t>
  </si>
  <si>
    <t>HS/GED or more</t>
  </si>
  <si>
    <t>less than HS</t>
  </si>
  <si>
    <t>Less than HS</t>
  </si>
  <si>
    <t>rem_pct</t>
  </si>
  <si>
    <t>DiffPhys</t>
  </si>
  <si>
    <t>phys_pct</t>
  </si>
  <si>
    <t>DiffMob</t>
  </si>
  <si>
    <t>mob_pct</t>
  </si>
  <si>
    <t>DiffCare</t>
  </si>
  <si>
    <t>care_pct</t>
  </si>
  <si>
    <t>DiffEye</t>
  </si>
  <si>
    <t>Eye_pct</t>
  </si>
  <si>
    <t>DiffHear</t>
  </si>
  <si>
    <t>hear_pct</t>
  </si>
  <si>
    <t>FB Mex F 0-18</t>
  </si>
  <si>
    <t>FB Mex F 19-30</t>
  </si>
  <si>
    <t>aw</t>
  </si>
  <si>
    <t>standrate</t>
  </si>
  <si>
    <t>NHW M</t>
  </si>
  <si>
    <t>NHB M</t>
  </si>
  <si>
    <t>NB Hisp M</t>
  </si>
  <si>
    <t>NHW F</t>
  </si>
  <si>
    <t>NHB F</t>
  </si>
  <si>
    <t>NB Hisp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</si>
</sst>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10" fontId="0" fillId="0" borderId="0" xfId="0" applyNumberFormat="1"/>
    <xf numFmtId="2" fontId="0" fillId="0" borderId="0" xfId="0" applyNumberFormat="1"/>
    <xf numFmtId="1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/>
    </xf>
    <xf numFmtId="10" fontId="0" fillId="0" borderId="0" xfId="0" applyNumberFormat="1" applyFill="1"/>
    <xf numFmtId="2" fontId="0" fillId="0" borderId="0" xfId="0" applyNumberFormat="1" applyFill="1"/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/>
    <xf numFmtId="10" fontId="1" fillId="0" borderId="0" xfId="0" applyNumberFormat="1" applyFont="1"/>
    <xf numFmtId="0" fontId="2" fillId="0" borderId="0" xfId="1"/>
    <xf numFmtId="0" fontId="0" fillId="0" borderId="0" xfId="0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chartsheet" Target="chartsheets/sheet3.xml"/><Relationship Id="rId21" Type="http://schemas.openxmlformats.org/officeDocument/2006/relationships/chartsheet" Target="chartsheets/sheet4.xml"/><Relationship Id="rId22" Type="http://schemas.openxmlformats.org/officeDocument/2006/relationships/chartsheet" Target="chartsheets/sheet5.xml"/><Relationship Id="rId23" Type="http://schemas.openxmlformats.org/officeDocument/2006/relationships/chartsheet" Target="chartsheets/sheet6.xml"/><Relationship Id="rId24" Type="http://schemas.openxmlformats.org/officeDocument/2006/relationships/chartsheet" Target="chartsheets/sheet7.xml"/><Relationship Id="rId25" Type="http://schemas.openxmlformats.org/officeDocument/2006/relationships/chartsheet" Target="chartsheets/sheet8.xml"/><Relationship Id="rId26" Type="http://schemas.openxmlformats.org/officeDocument/2006/relationships/chartsheet" Target="chartsheets/sheet9.xml"/><Relationship Id="rId27" Type="http://schemas.openxmlformats.org/officeDocument/2006/relationships/chartsheet" Target="chartsheets/sheet10.xml"/><Relationship Id="rId28" Type="http://schemas.openxmlformats.org/officeDocument/2006/relationships/chartsheet" Target="chartsheets/sheet11.xml"/><Relationship Id="rId29" Type="http://schemas.openxmlformats.org/officeDocument/2006/relationships/chartsheet" Target="chartsheets/sheet12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chartsheet" Target="chartsheets/sheet13.xml"/><Relationship Id="rId31" Type="http://schemas.openxmlformats.org/officeDocument/2006/relationships/chartsheet" Target="chartsheets/sheet14.xml"/><Relationship Id="rId32" Type="http://schemas.openxmlformats.org/officeDocument/2006/relationships/chartsheet" Target="chartsheets/sheet15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chartsheet" Target="chartsheets/sheet16.xml"/><Relationship Id="rId34" Type="http://schemas.openxmlformats.org/officeDocument/2006/relationships/chartsheet" Target="chartsheets/sheet17.xml"/><Relationship Id="rId35" Type="http://schemas.openxmlformats.org/officeDocument/2006/relationships/chartsheet" Target="chartsheets/sheet18.xml"/><Relationship Id="rId36" Type="http://schemas.openxmlformats.org/officeDocument/2006/relationships/chartsheet" Target="chartsheets/sheet1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chartsheet" Target="chartsheets/sheet1.xml"/><Relationship Id="rId19" Type="http://schemas.openxmlformats.org/officeDocument/2006/relationships/chartsheet" Target="chartsheets/sheet2.xml"/><Relationship Id="rId37" Type="http://schemas.openxmlformats.org/officeDocument/2006/relationships/chartsheet" Target="chartsheets/sheet20.xml"/><Relationship Id="rId38" Type="http://schemas.openxmlformats.org/officeDocument/2006/relationships/chartsheet" Target="chartsheets/sheet21.xml"/><Relationship Id="rId39" Type="http://schemas.openxmlformats.org/officeDocument/2006/relationships/chartsheet" Target="chartsheets/sheet22.xml"/><Relationship Id="rId40" Type="http://schemas.openxmlformats.org/officeDocument/2006/relationships/theme" Target="theme/theme1.xml"/><Relationship Id="rId41" Type="http://schemas.openxmlformats.org/officeDocument/2006/relationships/styles" Target="styles.xml"/><Relationship Id="rId42" Type="http://schemas.openxmlformats.org/officeDocument/2006/relationships/sharedStrings" Target="sharedStrings.xml"/><Relationship Id="rId43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/>
              <a:t>Figure 1. </a:t>
            </a:r>
            <a:r>
              <a:rPr lang="en-US" b="0"/>
              <a:t>Disability rates: Mexican-born</a:t>
            </a:r>
            <a:r>
              <a:rPr lang="en-US" b="0" baseline="0"/>
              <a:t> vs. US-born by gender </a:t>
            </a:r>
          </a:p>
          <a:p>
            <a:pPr algn="l">
              <a:defRPr/>
            </a:pPr>
            <a:r>
              <a:rPr lang="en-US" sz="1200" b="0" i="0" u="none" strike="noStrike" baseline="0">
                <a:effectLst/>
              </a:rPr>
              <a:t>                         Source: ACS 2010-2014</a:t>
            </a:r>
            <a:endParaRPr lang="en-US" sz="1200" b="0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US-born all female</c:v>
          </c:tx>
          <c:marker>
            <c:symbol val="diamond"/>
            <c:size val="8"/>
          </c:marker>
          <c:errBars>
            <c:errDir val="x"/>
            <c:errBarType val="both"/>
            <c:errValType val="cust"/>
            <c:noEndCap val="0"/>
            <c:plus>
              <c:numRef>
                <c:f>AnyDIffF!$AO$3:$AO$43</c:f>
                <c:numCache>
                  <c:formatCode>General</c:formatCode>
                  <c:ptCount val="41"/>
                  <c:pt idx="0">
                    <c:v>0.00185624114940299</c:v>
                  </c:pt>
                  <c:pt idx="1">
                    <c:v>0.00194749297351841</c:v>
                  </c:pt>
                  <c:pt idx="2">
                    <c:v>0.00197760892049237</c:v>
                  </c:pt>
                  <c:pt idx="3">
                    <c:v>0.00199970254054623</c:v>
                  </c:pt>
                  <c:pt idx="4">
                    <c:v>0.00206413404987492</c:v>
                  </c:pt>
                  <c:pt idx="5">
                    <c:v>0.0020547060562743</c:v>
                  </c:pt>
                  <c:pt idx="6">
                    <c:v>0.0021126968061058</c:v>
                  </c:pt>
                  <c:pt idx="7">
                    <c:v>0.00210066429510077</c:v>
                  </c:pt>
                  <c:pt idx="8">
                    <c:v>0.00209524721827313</c:v>
                  </c:pt>
                  <c:pt idx="9">
                    <c:v>0.00212396914947342</c:v>
                  </c:pt>
                  <c:pt idx="10">
                    <c:v>0.00207923385246123</c:v>
                  </c:pt>
                  <c:pt idx="11">
                    <c:v>0.00219259404964747</c:v>
                  </c:pt>
                  <c:pt idx="12">
                    <c:v>0.00223046708048098</c:v>
                  </c:pt>
                  <c:pt idx="13">
                    <c:v>0.00225800444321012</c:v>
                  </c:pt>
                  <c:pt idx="14">
                    <c:v>0.00229422606070507</c:v>
                  </c:pt>
                  <c:pt idx="15">
                    <c:v>0.00229675592804465</c:v>
                  </c:pt>
                  <c:pt idx="16">
                    <c:v>0.00237696069531946</c:v>
                  </c:pt>
                  <c:pt idx="17">
                    <c:v>0.00242472709598786</c:v>
                  </c:pt>
                  <c:pt idx="18">
                    <c:v>0.00247391498569002</c:v>
                  </c:pt>
                  <c:pt idx="19">
                    <c:v>0.00254523101984611</c:v>
                  </c:pt>
                  <c:pt idx="20">
                    <c:v>0.00255000450154936</c:v>
                  </c:pt>
                  <c:pt idx="21">
                    <c:v>0.00265189944517961</c:v>
                  </c:pt>
                  <c:pt idx="22">
                    <c:v>0.00269034928529412</c:v>
                  </c:pt>
                  <c:pt idx="23">
                    <c:v>0.00273000390695542</c:v>
                  </c:pt>
                  <c:pt idx="24">
                    <c:v>0.00283577518046159</c:v>
                  </c:pt>
                  <c:pt idx="25">
                    <c:v>0.00289492441641585</c:v>
                  </c:pt>
                  <c:pt idx="26">
                    <c:v>0.00306058744607547</c:v>
                  </c:pt>
                  <c:pt idx="27">
                    <c:v>0.00315953780827571</c:v>
                  </c:pt>
                  <c:pt idx="28">
                    <c:v>0.00336302610628628</c:v>
                  </c:pt>
                  <c:pt idx="29">
                    <c:v>0.00347791127094645</c:v>
                  </c:pt>
                  <c:pt idx="30">
                    <c:v>0.00356042447993338</c:v>
                  </c:pt>
                  <c:pt idx="31">
                    <c:v>0.00377363052622447</c:v>
                  </c:pt>
                  <c:pt idx="32">
                    <c:v>0.00398535490609074</c:v>
                  </c:pt>
                  <c:pt idx="33">
                    <c:v>0.00413664122007676</c:v>
                  </c:pt>
                  <c:pt idx="34">
                    <c:v>0.00434898143069555</c:v>
                  </c:pt>
                  <c:pt idx="35">
                    <c:v>0.00449626799840971</c:v>
                  </c:pt>
                  <c:pt idx="36">
                    <c:v>0.00470978913537029</c:v>
                  </c:pt>
                  <c:pt idx="37">
                    <c:v>0.00487996726846035</c:v>
                  </c:pt>
                  <c:pt idx="38">
                    <c:v>0.00498581573983867</c:v>
                  </c:pt>
                  <c:pt idx="39">
                    <c:v>0.00513423322589374</c:v>
                  </c:pt>
                  <c:pt idx="40">
                    <c:v>0.0052002705061949</c:v>
                  </c:pt>
                </c:numCache>
              </c:numRef>
            </c:plus>
            <c:minus>
              <c:numRef>
                <c:f>AnyDIffF!$AO$3:$AO$43</c:f>
                <c:numCache>
                  <c:formatCode>General</c:formatCode>
                  <c:ptCount val="41"/>
                  <c:pt idx="0">
                    <c:v>0.00185624114940299</c:v>
                  </c:pt>
                  <c:pt idx="1">
                    <c:v>0.00194749297351841</c:v>
                  </c:pt>
                  <c:pt idx="2">
                    <c:v>0.00197760892049237</c:v>
                  </c:pt>
                  <c:pt idx="3">
                    <c:v>0.00199970254054623</c:v>
                  </c:pt>
                  <c:pt idx="4">
                    <c:v>0.00206413404987492</c:v>
                  </c:pt>
                  <c:pt idx="5">
                    <c:v>0.0020547060562743</c:v>
                  </c:pt>
                  <c:pt idx="6">
                    <c:v>0.0021126968061058</c:v>
                  </c:pt>
                  <c:pt idx="7">
                    <c:v>0.00210066429510077</c:v>
                  </c:pt>
                  <c:pt idx="8">
                    <c:v>0.00209524721827313</c:v>
                  </c:pt>
                  <c:pt idx="9">
                    <c:v>0.00212396914947342</c:v>
                  </c:pt>
                  <c:pt idx="10">
                    <c:v>0.00207923385246123</c:v>
                  </c:pt>
                  <c:pt idx="11">
                    <c:v>0.00219259404964747</c:v>
                  </c:pt>
                  <c:pt idx="12">
                    <c:v>0.00223046708048098</c:v>
                  </c:pt>
                  <c:pt idx="13">
                    <c:v>0.00225800444321012</c:v>
                  </c:pt>
                  <c:pt idx="14">
                    <c:v>0.00229422606070507</c:v>
                  </c:pt>
                  <c:pt idx="15">
                    <c:v>0.00229675592804465</c:v>
                  </c:pt>
                  <c:pt idx="16">
                    <c:v>0.00237696069531946</c:v>
                  </c:pt>
                  <c:pt idx="17">
                    <c:v>0.00242472709598786</c:v>
                  </c:pt>
                  <c:pt idx="18">
                    <c:v>0.00247391498569002</c:v>
                  </c:pt>
                  <c:pt idx="19">
                    <c:v>0.00254523101984611</c:v>
                  </c:pt>
                  <c:pt idx="20">
                    <c:v>0.00255000450154936</c:v>
                  </c:pt>
                  <c:pt idx="21">
                    <c:v>0.00265189944517961</c:v>
                  </c:pt>
                  <c:pt idx="22">
                    <c:v>0.00269034928529412</c:v>
                  </c:pt>
                  <c:pt idx="23">
                    <c:v>0.00273000390695542</c:v>
                  </c:pt>
                  <c:pt idx="24">
                    <c:v>0.00283577518046159</c:v>
                  </c:pt>
                  <c:pt idx="25">
                    <c:v>0.00289492441641585</c:v>
                  </c:pt>
                  <c:pt idx="26">
                    <c:v>0.00306058744607547</c:v>
                  </c:pt>
                  <c:pt idx="27">
                    <c:v>0.00315953780827571</c:v>
                  </c:pt>
                  <c:pt idx="28">
                    <c:v>0.00336302610628628</c:v>
                  </c:pt>
                  <c:pt idx="29">
                    <c:v>0.00347791127094645</c:v>
                  </c:pt>
                  <c:pt idx="30">
                    <c:v>0.00356042447993338</c:v>
                  </c:pt>
                  <c:pt idx="31">
                    <c:v>0.00377363052622447</c:v>
                  </c:pt>
                  <c:pt idx="32">
                    <c:v>0.00398535490609074</c:v>
                  </c:pt>
                  <c:pt idx="33">
                    <c:v>0.00413664122007676</c:v>
                  </c:pt>
                  <c:pt idx="34">
                    <c:v>0.00434898143069555</c:v>
                  </c:pt>
                  <c:pt idx="35">
                    <c:v>0.00449626799840971</c:v>
                  </c:pt>
                  <c:pt idx="36">
                    <c:v>0.00470978913537029</c:v>
                  </c:pt>
                  <c:pt idx="37">
                    <c:v>0.00487996726846035</c:v>
                  </c:pt>
                  <c:pt idx="38">
                    <c:v>0.00498581573983867</c:v>
                  </c:pt>
                  <c:pt idx="39">
                    <c:v>0.00513423322589374</c:v>
                  </c:pt>
                  <c:pt idx="40">
                    <c:v>0.0052002705061949</c:v>
                  </c:pt>
                </c:numCache>
              </c:numRef>
            </c:minus>
            <c:spPr>
              <a:ln>
                <a:solidFill>
                  <a:schemeClr val="accent1"/>
                </a:solidFill>
                <a:prstDash val="dash"/>
              </a:ln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AnyDIffF!$AO$3:$AO$43</c:f>
                <c:numCache>
                  <c:formatCode>General</c:formatCode>
                  <c:ptCount val="41"/>
                  <c:pt idx="0">
                    <c:v>0.00185624114940299</c:v>
                  </c:pt>
                  <c:pt idx="1">
                    <c:v>0.00194749297351841</c:v>
                  </c:pt>
                  <c:pt idx="2">
                    <c:v>0.00197760892049237</c:v>
                  </c:pt>
                  <c:pt idx="3">
                    <c:v>0.00199970254054623</c:v>
                  </c:pt>
                  <c:pt idx="4">
                    <c:v>0.00206413404987492</c:v>
                  </c:pt>
                  <c:pt idx="5">
                    <c:v>0.0020547060562743</c:v>
                  </c:pt>
                  <c:pt idx="6">
                    <c:v>0.0021126968061058</c:v>
                  </c:pt>
                  <c:pt idx="7">
                    <c:v>0.00210066429510077</c:v>
                  </c:pt>
                  <c:pt idx="8">
                    <c:v>0.00209524721827313</c:v>
                  </c:pt>
                  <c:pt idx="9">
                    <c:v>0.00212396914947342</c:v>
                  </c:pt>
                  <c:pt idx="10">
                    <c:v>0.00207923385246123</c:v>
                  </c:pt>
                  <c:pt idx="11">
                    <c:v>0.00219259404964747</c:v>
                  </c:pt>
                  <c:pt idx="12">
                    <c:v>0.00223046708048098</c:v>
                  </c:pt>
                  <c:pt idx="13">
                    <c:v>0.00225800444321012</c:v>
                  </c:pt>
                  <c:pt idx="14">
                    <c:v>0.00229422606070507</c:v>
                  </c:pt>
                  <c:pt idx="15">
                    <c:v>0.00229675592804465</c:v>
                  </c:pt>
                  <c:pt idx="16">
                    <c:v>0.00237696069531946</c:v>
                  </c:pt>
                  <c:pt idx="17">
                    <c:v>0.00242472709598786</c:v>
                  </c:pt>
                  <c:pt idx="18">
                    <c:v>0.00247391498569002</c:v>
                  </c:pt>
                  <c:pt idx="19">
                    <c:v>0.00254523101984611</c:v>
                  </c:pt>
                  <c:pt idx="20">
                    <c:v>0.00255000450154936</c:v>
                  </c:pt>
                  <c:pt idx="21">
                    <c:v>0.00265189944517961</c:v>
                  </c:pt>
                  <c:pt idx="22">
                    <c:v>0.00269034928529412</c:v>
                  </c:pt>
                  <c:pt idx="23">
                    <c:v>0.00273000390695542</c:v>
                  </c:pt>
                  <c:pt idx="24">
                    <c:v>0.00283577518046159</c:v>
                  </c:pt>
                  <c:pt idx="25">
                    <c:v>0.00289492441641585</c:v>
                  </c:pt>
                  <c:pt idx="26">
                    <c:v>0.00306058744607547</c:v>
                  </c:pt>
                  <c:pt idx="27">
                    <c:v>0.00315953780827571</c:v>
                  </c:pt>
                  <c:pt idx="28">
                    <c:v>0.00336302610628628</c:v>
                  </c:pt>
                  <c:pt idx="29">
                    <c:v>0.00347791127094645</c:v>
                  </c:pt>
                  <c:pt idx="30">
                    <c:v>0.00356042447993338</c:v>
                  </c:pt>
                  <c:pt idx="31">
                    <c:v>0.00377363052622447</c:v>
                  </c:pt>
                  <c:pt idx="32">
                    <c:v>0.00398535490609074</c:v>
                  </c:pt>
                  <c:pt idx="33">
                    <c:v>0.00413664122007676</c:v>
                  </c:pt>
                  <c:pt idx="34">
                    <c:v>0.00434898143069555</c:v>
                  </c:pt>
                  <c:pt idx="35">
                    <c:v>0.00449626799840971</c:v>
                  </c:pt>
                  <c:pt idx="36">
                    <c:v>0.00470978913537029</c:v>
                  </c:pt>
                  <c:pt idx="37">
                    <c:v>0.00487996726846035</c:v>
                  </c:pt>
                  <c:pt idx="38">
                    <c:v>0.00498581573983867</c:v>
                  </c:pt>
                  <c:pt idx="39">
                    <c:v>0.00513423322589374</c:v>
                  </c:pt>
                  <c:pt idx="40">
                    <c:v>0.0052002705061949</c:v>
                  </c:pt>
                </c:numCache>
              </c:numRef>
            </c:plus>
            <c:minus>
              <c:numRef>
                <c:f>AnyDIffF!$AO$3:$AO$43</c:f>
                <c:numCache>
                  <c:formatCode>General</c:formatCode>
                  <c:ptCount val="41"/>
                  <c:pt idx="0">
                    <c:v>0.00185624114940299</c:v>
                  </c:pt>
                  <c:pt idx="1">
                    <c:v>0.00194749297351841</c:v>
                  </c:pt>
                  <c:pt idx="2">
                    <c:v>0.00197760892049237</c:v>
                  </c:pt>
                  <c:pt idx="3">
                    <c:v>0.00199970254054623</c:v>
                  </c:pt>
                  <c:pt idx="4">
                    <c:v>0.00206413404987492</c:v>
                  </c:pt>
                  <c:pt idx="5">
                    <c:v>0.0020547060562743</c:v>
                  </c:pt>
                  <c:pt idx="6">
                    <c:v>0.0021126968061058</c:v>
                  </c:pt>
                  <c:pt idx="7">
                    <c:v>0.00210066429510077</c:v>
                  </c:pt>
                  <c:pt idx="8">
                    <c:v>0.00209524721827313</c:v>
                  </c:pt>
                  <c:pt idx="9">
                    <c:v>0.00212396914947342</c:v>
                  </c:pt>
                  <c:pt idx="10">
                    <c:v>0.00207923385246123</c:v>
                  </c:pt>
                  <c:pt idx="11">
                    <c:v>0.00219259404964747</c:v>
                  </c:pt>
                  <c:pt idx="12">
                    <c:v>0.00223046708048098</c:v>
                  </c:pt>
                  <c:pt idx="13">
                    <c:v>0.00225800444321012</c:v>
                  </c:pt>
                  <c:pt idx="14">
                    <c:v>0.00229422606070507</c:v>
                  </c:pt>
                  <c:pt idx="15">
                    <c:v>0.00229675592804465</c:v>
                  </c:pt>
                  <c:pt idx="16">
                    <c:v>0.00237696069531946</c:v>
                  </c:pt>
                  <c:pt idx="17">
                    <c:v>0.00242472709598786</c:v>
                  </c:pt>
                  <c:pt idx="18">
                    <c:v>0.00247391498569002</c:v>
                  </c:pt>
                  <c:pt idx="19">
                    <c:v>0.00254523101984611</c:v>
                  </c:pt>
                  <c:pt idx="20">
                    <c:v>0.00255000450154936</c:v>
                  </c:pt>
                  <c:pt idx="21">
                    <c:v>0.00265189944517961</c:v>
                  </c:pt>
                  <c:pt idx="22">
                    <c:v>0.00269034928529412</c:v>
                  </c:pt>
                  <c:pt idx="23">
                    <c:v>0.00273000390695542</c:v>
                  </c:pt>
                  <c:pt idx="24">
                    <c:v>0.00283577518046159</c:v>
                  </c:pt>
                  <c:pt idx="25">
                    <c:v>0.00289492441641585</c:v>
                  </c:pt>
                  <c:pt idx="26">
                    <c:v>0.00306058744607547</c:v>
                  </c:pt>
                  <c:pt idx="27">
                    <c:v>0.00315953780827571</c:v>
                  </c:pt>
                  <c:pt idx="28">
                    <c:v>0.00336302610628628</c:v>
                  </c:pt>
                  <c:pt idx="29">
                    <c:v>0.00347791127094645</c:v>
                  </c:pt>
                  <c:pt idx="30">
                    <c:v>0.00356042447993338</c:v>
                  </c:pt>
                  <c:pt idx="31">
                    <c:v>0.00377363052622447</c:v>
                  </c:pt>
                  <c:pt idx="32">
                    <c:v>0.00398535490609074</c:v>
                  </c:pt>
                  <c:pt idx="33">
                    <c:v>0.00413664122007676</c:v>
                  </c:pt>
                  <c:pt idx="34">
                    <c:v>0.00434898143069555</c:v>
                  </c:pt>
                  <c:pt idx="35">
                    <c:v>0.00449626799840971</c:v>
                  </c:pt>
                  <c:pt idx="36">
                    <c:v>0.00470978913537029</c:v>
                  </c:pt>
                  <c:pt idx="37">
                    <c:v>0.00487996726846035</c:v>
                  </c:pt>
                  <c:pt idx="38">
                    <c:v>0.00498581573983867</c:v>
                  </c:pt>
                  <c:pt idx="39">
                    <c:v>0.00513423322589374</c:v>
                  </c:pt>
                  <c:pt idx="40">
                    <c:v>0.0052002705061949</c:v>
                  </c:pt>
                </c:numCache>
              </c:numRef>
            </c:minus>
            <c:spPr>
              <a:ln>
                <a:solidFill>
                  <a:schemeClr val="accent1"/>
                </a:solidFill>
                <a:prstDash val="dash"/>
              </a:ln>
            </c:spPr>
          </c:errBars>
          <c:xVal>
            <c:numRef>
              <c:f>AnyDIffF!$A$3:$A$43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AnyDIffF!$AN$3:$AN$43</c:f>
              <c:numCache>
                <c:formatCode>0.00%</c:formatCode>
                <c:ptCount val="41"/>
                <c:pt idx="0">
                  <c:v>0.087661073</c:v>
                </c:pt>
                <c:pt idx="1">
                  <c:v>0.091055766</c:v>
                </c:pt>
                <c:pt idx="2">
                  <c:v>0.097522877</c:v>
                </c:pt>
                <c:pt idx="3">
                  <c:v>0.099603012</c:v>
                </c:pt>
                <c:pt idx="4">
                  <c:v>0.10643157</c:v>
                </c:pt>
                <c:pt idx="5">
                  <c:v>0.11150721</c:v>
                </c:pt>
                <c:pt idx="6">
                  <c:v>0.11739289</c:v>
                </c:pt>
                <c:pt idx="7">
                  <c:v>0.12150937</c:v>
                </c:pt>
                <c:pt idx="8">
                  <c:v>0.12566274</c:v>
                </c:pt>
                <c:pt idx="9">
                  <c:v>0.13389833</c:v>
                </c:pt>
                <c:pt idx="10">
                  <c:v>0.13801549</c:v>
                </c:pt>
                <c:pt idx="11">
                  <c:v>0.14504805</c:v>
                </c:pt>
                <c:pt idx="12">
                  <c:v>0.15335536</c:v>
                </c:pt>
                <c:pt idx="13">
                  <c:v>0.15839778</c:v>
                </c:pt>
                <c:pt idx="14">
                  <c:v>0.16470401</c:v>
                </c:pt>
                <c:pt idx="15">
                  <c:v>0.16712731</c:v>
                </c:pt>
                <c:pt idx="16">
                  <c:v>0.17472048</c:v>
                </c:pt>
                <c:pt idx="17">
                  <c:v>0.17723623</c:v>
                </c:pt>
                <c:pt idx="18">
                  <c:v>0.1817382</c:v>
                </c:pt>
                <c:pt idx="19">
                  <c:v>0.18754616</c:v>
                </c:pt>
                <c:pt idx="20">
                  <c:v>0.19373426</c:v>
                </c:pt>
                <c:pt idx="21">
                  <c:v>0.19693306</c:v>
                </c:pt>
                <c:pt idx="22">
                  <c:v>0.20222676</c:v>
                </c:pt>
                <c:pt idx="23">
                  <c:v>0.20425361</c:v>
                </c:pt>
                <c:pt idx="24">
                  <c:v>0.21180758</c:v>
                </c:pt>
                <c:pt idx="25">
                  <c:v>0.21448174</c:v>
                </c:pt>
                <c:pt idx="26">
                  <c:v>0.21988872</c:v>
                </c:pt>
                <c:pt idx="27">
                  <c:v>0.2253778</c:v>
                </c:pt>
                <c:pt idx="28">
                  <c:v>0.23697105</c:v>
                </c:pt>
                <c:pt idx="29">
                  <c:v>0.24658485</c:v>
                </c:pt>
                <c:pt idx="30">
                  <c:v>0.25993729</c:v>
                </c:pt>
                <c:pt idx="31">
                  <c:v>0.26569512</c:v>
                </c:pt>
                <c:pt idx="32">
                  <c:v>0.2827085</c:v>
                </c:pt>
                <c:pt idx="33">
                  <c:v>0.29326028</c:v>
                </c:pt>
                <c:pt idx="34">
                  <c:v>0.31480911</c:v>
                </c:pt>
                <c:pt idx="35">
                  <c:v>0.35034174</c:v>
                </c:pt>
                <c:pt idx="36">
                  <c:v>0.36236495</c:v>
                </c:pt>
                <c:pt idx="37">
                  <c:v>0.39073259</c:v>
                </c:pt>
                <c:pt idx="38">
                  <c:v>0.40583846</c:v>
                </c:pt>
                <c:pt idx="39">
                  <c:v>0.42472631</c:v>
                </c:pt>
                <c:pt idx="40">
                  <c:v>0.46416104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25F-4A10-AE65-8D258CE32AD9}"/>
            </c:ext>
          </c:extLst>
        </c:ser>
        <c:ser>
          <c:idx val="2"/>
          <c:order val="1"/>
          <c:tx>
            <c:v>US-born all male</c:v>
          </c:tx>
          <c:spPr>
            <a:ln>
              <a:headEnd type="none"/>
            </a:ln>
          </c:spPr>
          <c:marker>
            <c:symbol val="star"/>
            <c:size val="8"/>
            <c:spPr>
              <a:ln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AnyDiffM!$AK$3:$AK$43</c:f>
                <c:numCache>
                  <c:formatCode>General</c:formatCode>
                  <c:ptCount val="41"/>
                  <c:pt idx="0">
                    <c:v>0.00189265669010309</c:v>
                  </c:pt>
                  <c:pt idx="1">
                    <c:v>0.00198198413244117</c:v>
                  </c:pt>
                  <c:pt idx="2">
                    <c:v>0.00200251416405433</c:v>
                  </c:pt>
                  <c:pt idx="3">
                    <c:v>0.00202549948004922</c:v>
                  </c:pt>
                  <c:pt idx="4">
                    <c:v>0.00210247840002681</c:v>
                  </c:pt>
                  <c:pt idx="5">
                    <c:v>0.00206226978372956</c:v>
                  </c:pt>
                  <c:pt idx="6">
                    <c:v>0.0021619106534009</c:v>
                  </c:pt>
                  <c:pt idx="7">
                    <c:v>0.0021324352567557</c:v>
                  </c:pt>
                  <c:pt idx="8">
                    <c:v>0.00216843282080682</c:v>
                  </c:pt>
                  <c:pt idx="9">
                    <c:v>0.00216691181862126</c:v>
                  </c:pt>
                  <c:pt idx="10">
                    <c:v>0.00211691378993485</c:v>
                  </c:pt>
                  <c:pt idx="11">
                    <c:v>0.00227087797620982</c:v>
                  </c:pt>
                  <c:pt idx="12">
                    <c:v>0.00226602872456148</c:v>
                  </c:pt>
                  <c:pt idx="13">
                    <c:v>0.00231956994551169</c:v>
                  </c:pt>
                  <c:pt idx="14">
                    <c:v>0.00235787427612799</c:v>
                  </c:pt>
                  <c:pt idx="15">
                    <c:v>0.00239320141335843</c:v>
                  </c:pt>
                  <c:pt idx="16">
                    <c:v>0.00249886619751264</c:v>
                  </c:pt>
                  <c:pt idx="17">
                    <c:v>0.00254202000423952</c:v>
                  </c:pt>
                  <c:pt idx="18">
                    <c:v>0.0026155623796105</c:v>
                  </c:pt>
                  <c:pt idx="19">
                    <c:v>0.00270356866012441</c:v>
                  </c:pt>
                  <c:pt idx="20">
                    <c:v>0.00272477127888308</c:v>
                  </c:pt>
                  <c:pt idx="21">
                    <c:v>0.00287199590127234</c:v>
                  </c:pt>
                  <c:pt idx="22">
                    <c:v>0.00293409332556925</c:v>
                  </c:pt>
                  <c:pt idx="23">
                    <c:v>0.0029734199912394</c:v>
                  </c:pt>
                  <c:pt idx="24">
                    <c:v>0.00310211683766486</c:v>
                  </c:pt>
                  <c:pt idx="25">
                    <c:v>0.00317969393306333</c:v>
                  </c:pt>
                  <c:pt idx="26">
                    <c:v>0.00333654010060812</c:v>
                  </c:pt>
                  <c:pt idx="27">
                    <c:v>0.00350312064275388</c:v>
                  </c:pt>
                  <c:pt idx="28">
                    <c:v>0.00365809616941527</c:v>
                  </c:pt>
                  <c:pt idx="29">
                    <c:v>0.00381295017980072</c:v>
                  </c:pt>
                  <c:pt idx="30">
                    <c:v>0.00388980674684244</c:v>
                  </c:pt>
                  <c:pt idx="31">
                    <c:v>0.00416176042544459</c:v>
                  </c:pt>
                  <c:pt idx="32">
                    <c:v>0.00435950722807309</c:v>
                  </c:pt>
                  <c:pt idx="33">
                    <c:v>0.00455817155982256</c:v>
                  </c:pt>
                  <c:pt idx="34">
                    <c:v>0.0048238567824513</c:v>
                  </c:pt>
                  <c:pt idx="35">
                    <c:v>0.00498000817808727</c:v>
                  </c:pt>
                  <c:pt idx="36">
                    <c:v>0.0052353011127656</c:v>
                  </c:pt>
                  <c:pt idx="37">
                    <c:v>0.00546966379856908</c:v>
                  </c:pt>
                  <c:pt idx="38">
                    <c:v>0.00569608445517634</c:v>
                  </c:pt>
                  <c:pt idx="39">
                    <c:v>0.00591510413337218</c:v>
                  </c:pt>
                  <c:pt idx="40">
                    <c:v>0.00602187171217081</c:v>
                  </c:pt>
                </c:numCache>
              </c:numRef>
            </c:plus>
            <c:minus>
              <c:numRef>
                <c:f>AnyDiffM!$AK$3:$AK$43</c:f>
                <c:numCache>
                  <c:formatCode>General</c:formatCode>
                  <c:ptCount val="41"/>
                  <c:pt idx="0">
                    <c:v>0.00189265669010309</c:v>
                  </c:pt>
                  <c:pt idx="1">
                    <c:v>0.00198198413244117</c:v>
                  </c:pt>
                  <c:pt idx="2">
                    <c:v>0.00200251416405433</c:v>
                  </c:pt>
                  <c:pt idx="3">
                    <c:v>0.00202549948004922</c:v>
                  </c:pt>
                  <c:pt idx="4">
                    <c:v>0.00210247840002681</c:v>
                  </c:pt>
                  <c:pt idx="5">
                    <c:v>0.00206226978372956</c:v>
                  </c:pt>
                  <c:pt idx="6">
                    <c:v>0.0021619106534009</c:v>
                  </c:pt>
                  <c:pt idx="7">
                    <c:v>0.0021324352567557</c:v>
                  </c:pt>
                  <c:pt idx="8">
                    <c:v>0.00216843282080682</c:v>
                  </c:pt>
                  <c:pt idx="9">
                    <c:v>0.00216691181862126</c:v>
                  </c:pt>
                  <c:pt idx="10">
                    <c:v>0.00211691378993485</c:v>
                  </c:pt>
                  <c:pt idx="11">
                    <c:v>0.00227087797620982</c:v>
                  </c:pt>
                  <c:pt idx="12">
                    <c:v>0.00226602872456148</c:v>
                  </c:pt>
                  <c:pt idx="13">
                    <c:v>0.00231956994551169</c:v>
                  </c:pt>
                  <c:pt idx="14">
                    <c:v>0.00235787427612799</c:v>
                  </c:pt>
                  <c:pt idx="15">
                    <c:v>0.00239320141335843</c:v>
                  </c:pt>
                  <c:pt idx="16">
                    <c:v>0.00249886619751264</c:v>
                  </c:pt>
                  <c:pt idx="17">
                    <c:v>0.00254202000423952</c:v>
                  </c:pt>
                  <c:pt idx="18">
                    <c:v>0.0026155623796105</c:v>
                  </c:pt>
                  <c:pt idx="19">
                    <c:v>0.00270356866012441</c:v>
                  </c:pt>
                  <c:pt idx="20">
                    <c:v>0.00272477127888308</c:v>
                  </c:pt>
                  <c:pt idx="21">
                    <c:v>0.00287199590127234</c:v>
                  </c:pt>
                  <c:pt idx="22">
                    <c:v>0.00293409332556925</c:v>
                  </c:pt>
                  <c:pt idx="23">
                    <c:v>0.0029734199912394</c:v>
                  </c:pt>
                  <c:pt idx="24">
                    <c:v>0.00310211683766486</c:v>
                  </c:pt>
                  <c:pt idx="25">
                    <c:v>0.00317969393306333</c:v>
                  </c:pt>
                  <c:pt idx="26">
                    <c:v>0.00333654010060812</c:v>
                  </c:pt>
                  <c:pt idx="27">
                    <c:v>0.00350312064275388</c:v>
                  </c:pt>
                  <c:pt idx="28">
                    <c:v>0.00365809616941527</c:v>
                  </c:pt>
                  <c:pt idx="29">
                    <c:v>0.00381295017980072</c:v>
                  </c:pt>
                  <c:pt idx="30">
                    <c:v>0.00388980674684244</c:v>
                  </c:pt>
                  <c:pt idx="31">
                    <c:v>0.00416176042544459</c:v>
                  </c:pt>
                  <c:pt idx="32">
                    <c:v>0.00435950722807309</c:v>
                  </c:pt>
                  <c:pt idx="33">
                    <c:v>0.00455817155982256</c:v>
                  </c:pt>
                  <c:pt idx="34">
                    <c:v>0.0048238567824513</c:v>
                  </c:pt>
                  <c:pt idx="35">
                    <c:v>0.00498000817808727</c:v>
                  </c:pt>
                  <c:pt idx="36">
                    <c:v>0.0052353011127656</c:v>
                  </c:pt>
                  <c:pt idx="37">
                    <c:v>0.00546966379856908</c:v>
                  </c:pt>
                  <c:pt idx="38">
                    <c:v>0.00569608445517634</c:v>
                  </c:pt>
                  <c:pt idx="39">
                    <c:v>0.00591510413337218</c:v>
                  </c:pt>
                  <c:pt idx="40">
                    <c:v>0.00602187171217081</c:v>
                  </c:pt>
                </c:numCache>
              </c:numRef>
            </c:minus>
            <c:spPr>
              <a:ln>
                <a:solidFill>
                  <a:schemeClr val="accent3">
                    <a:lumMod val="75000"/>
                  </a:schemeClr>
                </a:solidFill>
                <a:prstDash val="dash"/>
              </a:ln>
            </c:spPr>
          </c:errBars>
          <c:xVal>
            <c:numRef>
              <c:f>AnyDIffF!$A$3:$A$43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AnyDiffM!$AJ$3:$AJ$43</c:f>
              <c:numCache>
                <c:formatCode>0.00%</c:formatCode>
                <c:ptCount val="41"/>
                <c:pt idx="0">
                  <c:v>0.089884989</c:v>
                </c:pt>
                <c:pt idx="1">
                  <c:v>0.09307199</c:v>
                </c:pt>
                <c:pt idx="2">
                  <c:v>0.09985128</c:v>
                </c:pt>
                <c:pt idx="3">
                  <c:v>0.10188293</c:v>
                </c:pt>
                <c:pt idx="4">
                  <c:v>0.10862911</c:v>
                </c:pt>
                <c:pt idx="5">
                  <c:v>0.1113515</c:v>
                </c:pt>
                <c:pt idx="6">
                  <c:v>0.1212306</c:v>
                </c:pt>
                <c:pt idx="7">
                  <c:v>0.12300356</c:v>
                </c:pt>
                <c:pt idx="8">
                  <c:v>0.13055333</c:v>
                </c:pt>
                <c:pt idx="9">
                  <c:v>0.13470589</c:v>
                </c:pt>
                <c:pt idx="10">
                  <c:v>0.14001513</c:v>
                </c:pt>
                <c:pt idx="11">
                  <c:v>0.15158139</c:v>
                </c:pt>
                <c:pt idx="12">
                  <c:v>0.15330076</c:v>
                </c:pt>
                <c:pt idx="13">
                  <c:v>0.16046821</c:v>
                </c:pt>
                <c:pt idx="14">
                  <c:v>0.16694544</c:v>
                </c:pt>
                <c:pt idx="15">
                  <c:v>0.17337251</c:v>
                </c:pt>
                <c:pt idx="16">
                  <c:v>0.1831408</c:v>
                </c:pt>
                <c:pt idx="17">
                  <c:v>0.18757708</c:v>
                </c:pt>
                <c:pt idx="18">
                  <c:v>0.19383579</c:v>
                </c:pt>
                <c:pt idx="19">
                  <c:v>0.20280534</c:v>
                </c:pt>
                <c:pt idx="20">
                  <c:v>0.21451318</c:v>
                </c:pt>
                <c:pt idx="21">
                  <c:v>0.22075553</c:v>
                </c:pt>
                <c:pt idx="22">
                  <c:v>0.23032671</c:v>
                </c:pt>
                <c:pt idx="23">
                  <c:v>0.23388135</c:v>
                </c:pt>
                <c:pt idx="24">
                  <c:v>0.2433838</c:v>
                </c:pt>
                <c:pt idx="25">
                  <c:v>0.24762824</c:v>
                </c:pt>
                <c:pt idx="26">
                  <c:v>0.25020748</c:v>
                </c:pt>
                <c:pt idx="27">
                  <c:v>0.2606506</c:v>
                </c:pt>
                <c:pt idx="28">
                  <c:v>0.26223677</c:v>
                </c:pt>
                <c:pt idx="29">
                  <c:v>0.27436161</c:v>
                </c:pt>
                <c:pt idx="30">
                  <c:v>0.28388578</c:v>
                </c:pt>
                <c:pt idx="31">
                  <c:v>0.29671764</c:v>
                </c:pt>
                <c:pt idx="32">
                  <c:v>0.30450326</c:v>
                </c:pt>
                <c:pt idx="33">
                  <c:v>0.3183654</c:v>
                </c:pt>
                <c:pt idx="34">
                  <c:v>0.33672884</c:v>
                </c:pt>
                <c:pt idx="35">
                  <c:v>0.36336529</c:v>
                </c:pt>
                <c:pt idx="36">
                  <c:v>0.37731507</c:v>
                </c:pt>
                <c:pt idx="37">
                  <c:v>0.39811602</c:v>
                </c:pt>
                <c:pt idx="38">
                  <c:v>0.41536552</c:v>
                </c:pt>
                <c:pt idx="39">
                  <c:v>0.44440165</c:v>
                </c:pt>
                <c:pt idx="40">
                  <c:v>0.46883941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425F-4A10-AE65-8D258CE32AD9}"/>
            </c:ext>
          </c:extLst>
        </c:ser>
        <c:ser>
          <c:idx val="4"/>
          <c:order val="3"/>
          <c:tx>
            <c:v>Foreign-born Mexican female</c:v>
          </c:tx>
          <c:marker>
            <c:symbol val="square"/>
            <c:size val="7"/>
          </c:marker>
          <c:errBars>
            <c:errDir val="x"/>
            <c:errBarType val="both"/>
            <c:errValType val="cust"/>
            <c:noEndCap val="0"/>
            <c:plus>
              <c:numRef>
                <c:f>AnyDIffF!$AS$3:$AS$43</c:f>
                <c:numCache>
                  <c:formatCode>General</c:formatCode>
                  <c:ptCount val="41"/>
                  <c:pt idx="0">
                    <c:v>0.00411203175044125</c:v>
                  </c:pt>
                  <c:pt idx="1">
                    <c:v>0.0048807563474043</c:v>
                  </c:pt>
                  <c:pt idx="2">
                    <c:v>0.00458630550943011</c:v>
                  </c:pt>
                  <c:pt idx="3">
                    <c:v>0.0051800862183769</c:v>
                  </c:pt>
                  <c:pt idx="4">
                    <c:v>0.00572810425191801</c:v>
                  </c:pt>
                  <c:pt idx="5">
                    <c:v>0.00581383589800768</c:v>
                  </c:pt>
                  <c:pt idx="6">
                    <c:v>0.00612781475865499</c:v>
                  </c:pt>
                  <c:pt idx="7">
                    <c:v>0.00669085496021698</c:v>
                  </c:pt>
                  <c:pt idx="8">
                    <c:v>0.00740197928303948</c:v>
                  </c:pt>
                  <c:pt idx="9">
                    <c:v>0.00750073702514004</c:v>
                  </c:pt>
                  <c:pt idx="10">
                    <c:v>0.008011590219421</c:v>
                  </c:pt>
                  <c:pt idx="11">
                    <c:v>0.00892314052683094</c:v>
                  </c:pt>
                  <c:pt idx="12">
                    <c:v>0.00911076559619623</c:v>
                  </c:pt>
                  <c:pt idx="13">
                    <c:v>0.0105982093552956</c:v>
                  </c:pt>
                  <c:pt idx="14">
                    <c:v>0.0109279560817011</c:v>
                  </c:pt>
                  <c:pt idx="15">
                    <c:v>0.0107457975812286</c:v>
                  </c:pt>
                  <c:pt idx="16">
                    <c:v>0.0117565807822525</c:v>
                  </c:pt>
                  <c:pt idx="17">
                    <c:v>0.0127567037396048</c:v>
                  </c:pt>
                  <c:pt idx="18">
                    <c:v>0.0130489799911117</c:v>
                  </c:pt>
                  <c:pt idx="19">
                    <c:v>0.013516677293271</c:v>
                  </c:pt>
                  <c:pt idx="20">
                    <c:v>0.0148870438557347</c:v>
                  </c:pt>
                  <c:pt idx="21">
                    <c:v>0.015906815551801</c:v>
                  </c:pt>
                  <c:pt idx="22">
                    <c:v>0.01640507190979</c:v>
                  </c:pt>
                  <c:pt idx="23">
                    <c:v>0.0171393244815886</c:v>
                  </c:pt>
                  <c:pt idx="24">
                    <c:v>0.018280979749536</c:v>
                  </c:pt>
                  <c:pt idx="25">
                    <c:v>0.0185456174873225</c:v>
                  </c:pt>
                  <c:pt idx="26">
                    <c:v>0.0204244036482776</c:v>
                  </c:pt>
                  <c:pt idx="27">
                    <c:v>0.0214044739883704</c:v>
                  </c:pt>
                  <c:pt idx="28">
                    <c:v>0.0226821158987297</c:v>
                  </c:pt>
                  <c:pt idx="29">
                    <c:v>0.0238805623239313</c:v>
                  </c:pt>
                  <c:pt idx="30">
                    <c:v>0.0235824066251169</c:v>
                  </c:pt>
                  <c:pt idx="31">
                    <c:v>0.0259071888239894</c:v>
                  </c:pt>
                  <c:pt idx="32">
                    <c:v>0.0256082957158572</c:v>
                  </c:pt>
                  <c:pt idx="33">
                    <c:v>0.0275960847156272</c:v>
                  </c:pt>
                  <c:pt idx="34">
                    <c:v>0.0301747747657355</c:v>
                  </c:pt>
                  <c:pt idx="35">
                    <c:v>0.0299593631149828</c:v>
                  </c:pt>
                  <c:pt idx="36">
                    <c:v>0.0321455850297841</c:v>
                  </c:pt>
                  <c:pt idx="37">
                    <c:v>0.0342839436286374</c:v>
                  </c:pt>
                  <c:pt idx="38">
                    <c:v>0.0345996388066418</c:v>
                  </c:pt>
                  <c:pt idx="39">
                    <c:v>0.0361408131145103</c:v>
                  </c:pt>
                  <c:pt idx="40">
                    <c:v>0.0359165936051687</c:v>
                  </c:pt>
                </c:numCache>
              </c:numRef>
            </c:plus>
            <c:minus>
              <c:numRef>
                <c:f>AnyDIffF!$AS$3:$AS$43</c:f>
                <c:numCache>
                  <c:formatCode>General</c:formatCode>
                  <c:ptCount val="41"/>
                  <c:pt idx="0">
                    <c:v>0.00411203175044125</c:v>
                  </c:pt>
                  <c:pt idx="1">
                    <c:v>0.0048807563474043</c:v>
                  </c:pt>
                  <c:pt idx="2">
                    <c:v>0.00458630550943011</c:v>
                  </c:pt>
                  <c:pt idx="3">
                    <c:v>0.0051800862183769</c:v>
                  </c:pt>
                  <c:pt idx="4">
                    <c:v>0.00572810425191801</c:v>
                  </c:pt>
                  <c:pt idx="5">
                    <c:v>0.00581383589800768</c:v>
                  </c:pt>
                  <c:pt idx="6">
                    <c:v>0.00612781475865499</c:v>
                  </c:pt>
                  <c:pt idx="7">
                    <c:v>0.00669085496021698</c:v>
                  </c:pt>
                  <c:pt idx="8">
                    <c:v>0.00740197928303948</c:v>
                  </c:pt>
                  <c:pt idx="9">
                    <c:v>0.00750073702514004</c:v>
                  </c:pt>
                  <c:pt idx="10">
                    <c:v>0.008011590219421</c:v>
                  </c:pt>
                  <c:pt idx="11">
                    <c:v>0.00892314052683094</c:v>
                  </c:pt>
                  <c:pt idx="12">
                    <c:v>0.00911076559619623</c:v>
                  </c:pt>
                  <c:pt idx="13">
                    <c:v>0.0105982093552956</c:v>
                  </c:pt>
                  <c:pt idx="14">
                    <c:v>0.0109279560817011</c:v>
                  </c:pt>
                  <c:pt idx="15">
                    <c:v>0.0107457975812286</c:v>
                  </c:pt>
                  <c:pt idx="16">
                    <c:v>0.0117565807822525</c:v>
                  </c:pt>
                  <c:pt idx="17">
                    <c:v>0.0127567037396048</c:v>
                  </c:pt>
                  <c:pt idx="18">
                    <c:v>0.0130489799911117</c:v>
                  </c:pt>
                  <c:pt idx="19">
                    <c:v>0.013516677293271</c:v>
                  </c:pt>
                  <c:pt idx="20">
                    <c:v>0.0148870438557347</c:v>
                  </c:pt>
                  <c:pt idx="21">
                    <c:v>0.015906815551801</c:v>
                  </c:pt>
                  <c:pt idx="22">
                    <c:v>0.01640507190979</c:v>
                  </c:pt>
                  <c:pt idx="23">
                    <c:v>0.0171393244815886</c:v>
                  </c:pt>
                  <c:pt idx="24">
                    <c:v>0.018280979749536</c:v>
                  </c:pt>
                  <c:pt idx="25">
                    <c:v>0.0185456174873225</c:v>
                  </c:pt>
                  <c:pt idx="26">
                    <c:v>0.0204244036482776</c:v>
                  </c:pt>
                  <c:pt idx="27">
                    <c:v>0.0214044739883704</c:v>
                  </c:pt>
                  <c:pt idx="28">
                    <c:v>0.0226821158987297</c:v>
                  </c:pt>
                  <c:pt idx="29">
                    <c:v>0.0238805623239313</c:v>
                  </c:pt>
                  <c:pt idx="30">
                    <c:v>0.0235824066251169</c:v>
                  </c:pt>
                  <c:pt idx="31">
                    <c:v>0.0259071888239894</c:v>
                  </c:pt>
                  <c:pt idx="32">
                    <c:v>0.0256082957158572</c:v>
                  </c:pt>
                  <c:pt idx="33">
                    <c:v>0.0275960847156272</c:v>
                  </c:pt>
                  <c:pt idx="34">
                    <c:v>0.0301747747657355</c:v>
                  </c:pt>
                  <c:pt idx="35">
                    <c:v>0.0299593631149828</c:v>
                  </c:pt>
                  <c:pt idx="36">
                    <c:v>0.0321455850297841</c:v>
                  </c:pt>
                  <c:pt idx="37">
                    <c:v>0.0342839436286374</c:v>
                  </c:pt>
                  <c:pt idx="38">
                    <c:v>0.0345996388066418</c:v>
                  </c:pt>
                  <c:pt idx="39">
                    <c:v>0.0361408131145103</c:v>
                  </c:pt>
                  <c:pt idx="40">
                    <c:v>0.0359165936051687</c:v>
                  </c:pt>
                </c:numCache>
              </c:numRef>
            </c:minus>
            <c:spPr>
              <a:ln>
                <a:prstDash val="dash"/>
              </a:ln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AnyDIffF!$AS$3:$AS$43</c:f>
                <c:numCache>
                  <c:formatCode>General</c:formatCode>
                  <c:ptCount val="41"/>
                  <c:pt idx="0">
                    <c:v>0.00411203175044125</c:v>
                  </c:pt>
                  <c:pt idx="1">
                    <c:v>0.0048807563474043</c:v>
                  </c:pt>
                  <c:pt idx="2">
                    <c:v>0.00458630550943011</c:v>
                  </c:pt>
                  <c:pt idx="3">
                    <c:v>0.0051800862183769</c:v>
                  </c:pt>
                  <c:pt idx="4">
                    <c:v>0.00572810425191801</c:v>
                  </c:pt>
                  <c:pt idx="5">
                    <c:v>0.00581383589800768</c:v>
                  </c:pt>
                  <c:pt idx="6">
                    <c:v>0.00612781475865499</c:v>
                  </c:pt>
                  <c:pt idx="7">
                    <c:v>0.00669085496021698</c:v>
                  </c:pt>
                  <c:pt idx="8">
                    <c:v>0.00740197928303948</c:v>
                  </c:pt>
                  <c:pt idx="9">
                    <c:v>0.00750073702514004</c:v>
                  </c:pt>
                  <c:pt idx="10">
                    <c:v>0.008011590219421</c:v>
                  </c:pt>
                  <c:pt idx="11">
                    <c:v>0.00892314052683094</c:v>
                  </c:pt>
                  <c:pt idx="12">
                    <c:v>0.00911076559619623</c:v>
                  </c:pt>
                  <c:pt idx="13">
                    <c:v>0.0105982093552956</c:v>
                  </c:pt>
                  <c:pt idx="14">
                    <c:v>0.0109279560817011</c:v>
                  </c:pt>
                  <c:pt idx="15">
                    <c:v>0.0107457975812286</c:v>
                  </c:pt>
                  <c:pt idx="16">
                    <c:v>0.0117565807822525</c:v>
                  </c:pt>
                  <c:pt idx="17">
                    <c:v>0.0127567037396048</c:v>
                  </c:pt>
                  <c:pt idx="18">
                    <c:v>0.0130489799911117</c:v>
                  </c:pt>
                  <c:pt idx="19">
                    <c:v>0.013516677293271</c:v>
                  </c:pt>
                  <c:pt idx="20">
                    <c:v>0.0148870438557347</c:v>
                  </c:pt>
                  <c:pt idx="21">
                    <c:v>0.015906815551801</c:v>
                  </c:pt>
                  <c:pt idx="22">
                    <c:v>0.01640507190979</c:v>
                  </c:pt>
                  <c:pt idx="23">
                    <c:v>0.0171393244815886</c:v>
                  </c:pt>
                  <c:pt idx="24">
                    <c:v>0.018280979749536</c:v>
                  </c:pt>
                  <c:pt idx="25">
                    <c:v>0.0185456174873225</c:v>
                  </c:pt>
                  <c:pt idx="26">
                    <c:v>0.0204244036482776</c:v>
                  </c:pt>
                  <c:pt idx="27">
                    <c:v>0.0214044739883704</c:v>
                  </c:pt>
                  <c:pt idx="28">
                    <c:v>0.0226821158987297</c:v>
                  </c:pt>
                  <c:pt idx="29">
                    <c:v>0.0238805623239313</c:v>
                  </c:pt>
                  <c:pt idx="30">
                    <c:v>0.0235824066251169</c:v>
                  </c:pt>
                  <c:pt idx="31">
                    <c:v>0.0259071888239894</c:v>
                  </c:pt>
                  <c:pt idx="32">
                    <c:v>0.0256082957158572</c:v>
                  </c:pt>
                  <c:pt idx="33">
                    <c:v>0.0275960847156272</c:v>
                  </c:pt>
                  <c:pt idx="34">
                    <c:v>0.0301747747657355</c:v>
                  </c:pt>
                  <c:pt idx="35">
                    <c:v>0.0299593631149828</c:v>
                  </c:pt>
                  <c:pt idx="36">
                    <c:v>0.0321455850297841</c:v>
                  </c:pt>
                  <c:pt idx="37">
                    <c:v>0.0342839436286374</c:v>
                  </c:pt>
                  <c:pt idx="38">
                    <c:v>0.0345996388066418</c:v>
                  </c:pt>
                  <c:pt idx="39">
                    <c:v>0.0361408131145103</c:v>
                  </c:pt>
                  <c:pt idx="40">
                    <c:v>0.0359165936051687</c:v>
                  </c:pt>
                </c:numCache>
              </c:numRef>
            </c:plus>
            <c:minus>
              <c:numRef>
                <c:f>AnyDIffF!$AS$3:$AS$43</c:f>
                <c:numCache>
                  <c:formatCode>General</c:formatCode>
                  <c:ptCount val="41"/>
                  <c:pt idx="0">
                    <c:v>0.00411203175044125</c:v>
                  </c:pt>
                  <c:pt idx="1">
                    <c:v>0.0048807563474043</c:v>
                  </c:pt>
                  <c:pt idx="2">
                    <c:v>0.00458630550943011</c:v>
                  </c:pt>
                  <c:pt idx="3">
                    <c:v>0.0051800862183769</c:v>
                  </c:pt>
                  <c:pt idx="4">
                    <c:v>0.00572810425191801</c:v>
                  </c:pt>
                  <c:pt idx="5">
                    <c:v>0.00581383589800768</c:v>
                  </c:pt>
                  <c:pt idx="6">
                    <c:v>0.00612781475865499</c:v>
                  </c:pt>
                  <c:pt idx="7">
                    <c:v>0.00669085496021698</c:v>
                  </c:pt>
                  <c:pt idx="8">
                    <c:v>0.00740197928303948</c:v>
                  </c:pt>
                  <c:pt idx="9">
                    <c:v>0.00750073702514004</c:v>
                  </c:pt>
                  <c:pt idx="10">
                    <c:v>0.008011590219421</c:v>
                  </c:pt>
                  <c:pt idx="11">
                    <c:v>0.00892314052683094</c:v>
                  </c:pt>
                  <c:pt idx="12">
                    <c:v>0.00911076559619623</c:v>
                  </c:pt>
                  <c:pt idx="13">
                    <c:v>0.0105982093552956</c:v>
                  </c:pt>
                  <c:pt idx="14">
                    <c:v>0.0109279560817011</c:v>
                  </c:pt>
                  <c:pt idx="15">
                    <c:v>0.0107457975812286</c:v>
                  </c:pt>
                  <c:pt idx="16">
                    <c:v>0.0117565807822525</c:v>
                  </c:pt>
                  <c:pt idx="17">
                    <c:v>0.0127567037396048</c:v>
                  </c:pt>
                  <c:pt idx="18">
                    <c:v>0.0130489799911117</c:v>
                  </c:pt>
                  <c:pt idx="19">
                    <c:v>0.013516677293271</c:v>
                  </c:pt>
                  <c:pt idx="20">
                    <c:v>0.0148870438557347</c:v>
                  </c:pt>
                  <c:pt idx="21">
                    <c:v>0.015906815551801</c:v>
                  </c:pt>
                  <c:pt idx="22">
                    <c:v>0.01640507190979</c:v>
                  </c:pt>
                  <c:pt idx="23">
                    <c:v>0.0171393244815886</c:v>
                  </c:pt>
                  <c:pt idx="24">
                    <c:v>0.018280979749536</c:v>
                  </c:pt>
                  <c:pt idx="25">
                    <c:v>0.0185456174873225</c:v>
                  </c:pt>
                  <c:pt idx="26">
                    <c:v>0.0204244036482776</c:v>
                  </c:pt>
                  <c:pt idx="27">
                    <c:v>0.0214044739883704</c:v>
                  </c:pt>
                  <c:pt idx="28">
                    <c:v>0.0226821158987297</c:v>
                  </c:pt>
                  <c:pt idx="29">
                    <c:v>0.0238805623239313</c:v>
                  </c:pt>
                  <c:pt idx="30">
                    <c:v>0.0235824066251169</c:v>
                  </c:pt>
                  <c:pt idx="31">
                    <c:v>0.0259071888239894</c:v>
                  </c:pt>
                  <c:pt idx="32">
                    <c:v>0.0256082957158572</c:v>
                  </c:pt>
                  <c:pt idx="33">
                    <c:v>0.0275960847156272</c:v>
                  </c:pt>
                  <c:pt idx="34">
                    <c:v>0.0301747747657355</c:v>
                  </c:pt>
                  <c:pt idx="35">
                    <c:v>0.0299593631149828</c:v>
                  </c:pt>
                  <c:pt idx="36">
                    <c:v>0.0321455850297841</c:v>
                  </c:pt>
                  <c:pt idx="37">
                    <c:v>0.0342839436286374</c:v>
                  </c:pt>
                  <c:pt idx="38">
                    <c:v>0.0345996388066418</c:v>
                  </c:pt>
                  <c:pt idx="39">
                    <c:v>0.0361408131145103</c:v>
                  </c:pt>
                  <c:pt idx="40">
                    <c:v>0.0359165936051687</c:v>
                  </c:pt>
                </c:numCache>
              </c:numRef>
            </c:minus>
            <c:spPr>
              <a:ln>
                <a:solidFill>
                  <a:schemeClr val="accent5"/>
                </a:solidFill>
                <a:prstDash val="dash"/>
              </a:ln>
            </c:spPr>
          </c:errBars>
          <c:xVal>
            <c:numRef>
              <c:f>AnyDIffF!$A$3:$A$43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AnyDIffF!$AR$3:$AR$43</c:f>
              <c:numCache>
                <c:formatCode>0.00%</c:formatCode>
                <c:ptCount val="41"/>
                <c:pt idx="0">
                  <c:v>0.039056007</c:v>
                </c:pt>
                <c:pt idx="1">
                  <c:v>0.048616838</c:v>
                </c:pt>
                <c:pt idx="2">
                  <c:v>0.044927515</c:v>
                </c:pt>
                <c:pt idx="3">
                  <c:v>0.053277034</c:v>
                </c:pt>
                <c:pt idx="4">
                  <c:v>0.061646279</c:v>
                </c:pt>
                <c:pt idx="5">
                  <c:v>0.066327922</c:v>
                </c:pt>
                <c:pt idx="6">
                  <c:v>0.065033473</c:v>
                </c:pt>
                <c:pt idx="7">
                  <c:v>0.074785814</c:v>
                </c:pt>
                <c:pt idx="8">
                  <c:v>0.091052815</c:v>
                </c:pt>
                <c:pt idx="9">
                  <c:v>0.086508118</c:v>
                </c:pt>
                <c:pt idx="10">
                  <c:v>0.10624807</c:v>
                </c:pt>
                <c:pt idx="11">
                  <c:v>0.10588476</c:v>
                </c:pt>
                <c:pt idx="12">
                  <c:v>0.11532913</c:v>
                </c:pt>
                <c:pt idx="13">
                  <c:v>0.14258875</c:v>
                </c:pt>
                <c:pt idx="14">
                  <c:v>0.14677285</c:v>
                </c:pt>
                <c:pt idx="15">
                  <c:v>0.14592718</c:v>
                </c:pt>
                <c:pt idx="16">
                  <c:v>0.15990584</c:v>
                </c:pt>
                <c:pt idx="17">
                  <c:v>0.17916989</c:v>
                </c:pt>
                <c:pt idx="18">
                  <c:v>0.17073968</c:v>
                </c:pt>
                <c:pt idx="19">
                  <c:v>0.17419496</c:v>
                </c:pt>
                <c:pt idx="20">
                  <c:v>0.22110784</c:v>
                </c:pt>
                <c:pt idx="21">
                  <c:v>0.20859635</c:v>
                </c:pt>
                <c:pt idx="22">
                  <c:v>0.22758122</c:v>
                </c:pt>
                <c:pt idx="23">
                  <c:v>0.22050054</c:v>
                </c:pt>
                <c:pt idx="24">
                  <c:v>0.26764032</c:v>
                </c:pt>
                <c:pt idx="25">
                  <c:v>0.2725085</c:v>
                </c:pt>
                <c:pt idx="26">
                  <c:v>0.27553642</c:v>
                </c:pt>
                <c:pt idx="27">
                  <c:v>0.29020357</c:v>
                </c:pt>
                <c:pt idx="28">
                  <c:v>0.32904559</c:v>
                </c:pt>
                <c:pt idx="29">
                  <c:v>0.34775105</c:v>
                </c:pt>
                <c:pt idx="30">
                  <c:v>0.35586163</c:v>
                </c:pt>
                <c:pt idx="31">
                  <c:v>0.34867504</c:v>
                </c:pt>
                <c:pt idx="32">
                  <c:v>0.37825984</c:v>
                </c:pt>
                <c:pt idx="33">
                  <c:v>0.42422757</c:v>
                </c:pt>
                <c:pt idx="34">
                  <c:v>0.4706282</c:v>
                </c:pt>
                <c:pt idx="35">
                  <c:v>0.49786928</c:v>
                </c:pt>
                <c:pt idx="36">
                  <c:v>0.5139308</c:v>
                </c:pt>
                <c:pt idx="37">
                  <c:v>0.50504303</c:v>
                </c:pt>
                <c:pt idx="38">
                  <c:v>0.53997242</c:v>
                </c:pt>
                <c:pt idx="39">
                  <c:v>0.60695273</c:v>
                </c:pt>
                <c:pt idx="40">
                  <c:v>0.60883039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425F-4A10-AE65-8D258CE32AD9}"/>
            </c:ext>
          </c:extLst>
        </c:ser>
        <c:ser>
          <c:idx val="1"/>
          <c:order val="4"/>
          <c:tx>
            <c:v>Foreign-born Mexican male</c:v>
          </c:tx>
          <c:marker>
            <c:symbol val="circle"/>
            <c:size val="7"/>
          </c:marker>
          <c:errBars>
            <c:errDir val="x"/>
            <c:errBarType val="both"/>
            <c:errValType val="cust"/>
            <c:noEndCap val="0"/>
            <c:plus>
              <c:numRef>
                <c:f>AnyDiffM!$AO$3:$AO$43</c:f>
                <c:numCache>
                  <c:formatCode>General</c:formatCode>
                  <c:ptCount val="41"/>
                  <c:pt idx="0">
                    <c:v>0.00380928349717923</c:v>
                  </c:pt>
                  <c:pt idx="1">
                    <c:v>0.00455855290391425</c:v>
                  </c:pt>
                  <c:pt idx="2">
                    <c:v>0.00394250135642792</c:v>
                  </c:pt>
                  <c:pt idx="3">
                    <c:v>0.00445681389777716</c:v>
                  </c:pt>
                  <c:pt idx="4">
                    <c:v>0.0046391705674582</c:v>
                  </c:pt>
                  <c:pt idx="5">
                    <c:v>0.00508478569485063</c:v>
                  </c:pt>
                  <c:pt idx="6">
                    <c:v>0.00538258767531297</c:v>
                  </c:pt>
                  <c:pt idx="7">
                    <c:v>0.00610980335705336</c:v>
                  </c:pt>
                  <c:pt idx="8">
                    <c:v>0.00613752334815248</c:v>
                  </c:pt>
                  <c:pt idx="9">
                    <c:v>0.00696799030317567</c:v>
                  </c:pt>
                  <c:pt idx="10">
                    <c:v>0.00663433173090882</c:v>
                  </c:pt>
                  <c:pt idx="11">
                    <c:v>0.00774114031426773</c:v>
                  </c:pt>
                  <c:pt idx="12">
                    <c:v>0.00813797713236603</c:v>
                  </c:pt>
                  <c:pt idx="13">
                    <c:v>0.00872577057697069</c:v>
                  </c:pt>
                  <c:pt idx="14">
                    <c:v>0.00877719004480627</c:v>
                  </c:pt>
                  <c:pt idx="15">
                    <c:v>0.00947342438844176</c:v>
                  </c:pt>
                  <c:pt idx="16">
                    <c:v>0.0104320745300551</c:v>
                  </c:pt>
                  <c:pt idx="17">
                    <c:v>0.0115701829623843</c:v>
                  </c:pt>
                  <c:pt idx="18">
                    <c:v>0.0120774320537832</c:v>
                  </c:pt>
                  <c:pt idx="19">
                    <c:v>0.012263196864562</c:v>
                  </c:pt>
                  <c:pt idx="20">
                    <c:v>0.0127896180496433</c:v>
                  </c:pt>
                  <c:pt idx="21">
                    <c:v>0.0151601638604868</c:v>
                  </c:pt>
                  <c:pt idx="22">
                    <c:v>0.016323250148763</c:v>
                  </c:pt>
                  <c:pt idx="23">
                    <c:v>0.0165553301082469</c:v>
                  </c:pt>
                  <c:pt idx="24">
                    <c:v>0.0179888644814045</c:v>
                  </c:pt>
                  <c:pt idx="25">
                    <c:v>0.0182646125107836</c:v>
                  </c:pt>
                  <c:pt idx="26">
                    <c:v>0.0208836928682387</c:v>
                  </c:pt>
                  <c:pt idx="27">
                    <c:v>0.0220664288102538</c:v>
                  </c:pt>
                  <c:pt idx="28">
                    <c:v>0.0232127540778818</c:v>
                  </c:pt>
                  <c:pt idx="29">
                    <c:v>0.0257250541185427</c:v>
                  </c:pt>
                  <c:pt idx="30">
                    <c:v>0.0259223867061408</c:v>
                  </c:pt>
                  <c:pt idx="31">
                    <c:v>0.0287734932320691</c:v>
                  </c:pt>
                  <c:pt idx="32">
                    <c:v>0.0280741627454628</c:v>
                  </c:pt>
                  <c:pt idx="33">
                    <c:v>0.0311267689475968</c:v>
                  </c:pt>
                  <c:pt idx="34">
                    <c:v>0.0319602103095886</c:v>
                  </c:pt>
                  <c:pt idx="35">
                    <c:v>0.0334282054311642</c:v>
                  </c:pt>
                  <c:pt idx="36">
                    <c:v>0.0352554235394219</c:v>
                  </c:pt>
                  <c:pt idx="37">
                    <c:v>0.0385444421940311</c:v>
                  </c:pt>
                  <c:pt idx="38">
                    <c:v>0.0399876414500403</c:v>
                  </c:pt>
                  <c:pt idx="39">
                    <c:v>0.0425172940049105</c:v>
                  </c:pt>
                  <c:pt idx="40">
                    <c:v>0.0445260726853991</c:v>
                  </c:pt>
                </c:numCache>
              </c:numRef>
            </c:plus>
            <c:minus>
              <c:numRef>
                <c:f>AnyDiffM!$AO$3:$AO$43</c:f>
                <c:numCache>
                  <c:formatCode>General</c:formatCode>
                  <c:ptCount val="41"/>
                  <c:pt idx="0">
                    <c:v>0.00380928349717923</c:v>
                  </c:pt>
                  <c:pt idx="1">
                    <c:v>0.00455855290391425</c:v>
                  </c:pt>
                  <c:pt idx="2">
                    <c:v>0.00394250135642792</c:v>
                  </c:pt>
                  <c:pt idx="3">
                    <c:v>0.00445681389777716</c:v>
                  </c:pt>
                  <c:pt idx="4">
                    <c:v>0.0046391705674582</c:v>
                  </c:pt>
                  <c:pt idx="5">
                    <c:v>0.00508478569485063</c:v>
                  </c:pt>
                  <c:pt idx="6">
                    <c:v>0.00538258767531297</c:v>
                  </c:pt>
                  <c:pt idx="7">
                    <c:v>0.00610980335705336</c:v>
                  </c:pt>
                  <c:pt idx="8">
                    <c:v>0.00613752334815248</c:v>
                  </c:pt>
                  <c:pt idx="9">
                    <c:v>0.00696799030317567</c:v>
                  </c:pt>
                  <c:pt idx="10">
                    <c:v>0.00663433173090882</c:v>
                  </c:pt>
                  <c:pt idx="11">
                    <c:v>0.00774114031426773</c:v>
                  </c:pt>
                  <c:pt idx="12">
                    <c:v>0.00813797713236603</c:v>
                  </c:pt>
                  <c:pt idx="13">
                    <c:v>0.00872577057697069</c:v>
                  </c:pt>
                  <c:pt idx="14">
                    <c:v>0.00877719004480627</c:v>
                  </c:pt>
                  <c:pt idx="15">
                    <c:v>0.00947342438844176</c:v>
                  </c:pt>
                  <c:pt idx="16">
                    <c:v>0.0104320745300551</c:v>
                  </c:pt>
                  <c:pt idx="17">
                    <c:v>0.0115701829623843</c:v>
                  </c:pt>
                  <c:pt idx="18">
                    <c:v>0.0120774320537832</c:v>
                  </c:pt>
                  <c:pt idx="19">
                    <c:v>0.012263196864562</c:v>
                  </c:pt>
                  <c:pt idx="20">
                    <c:v>0.0127896180496433</c:v>
                  </c:pt>
                  <c:pt idx="21">
                    <c:v>0.0151601638604868</c:v>
                  </c:pt>
                  <c:pt idx="22">
                    <c:v>0.016323250148763</c:v>
                  </c:pt>
                  <c:pt idx="23">
                    <c:v>0.0165553301082469</c:v>
                  </c:pt>
                  <c:pt idx="24">
                    <c:v>0.0179888644814045</c:v>
                  </c:pt>
                  <c:pt idx="25">
                    <c:v>0.0182646125107836</c:v>
                  </c:pt>
                  <c:pt idx="26">
                    <c:v>0.0208836928682387</c:v>
                  </c:pt>
                  <c:pt idx="27">
                    <c:v>0.0220664288102538</c:v>
                  </c:pt>
                  <c:pt idx="28">
                    <c:v>0.0232127540778818</c:v>
                  </c:pt>
                  <c:pt idx="29">
                    <c:v>0.0257250541185427</c:v>
                  </c:pt>
                  <c:pt idx="30">
                    <c:v>0.0259223867061408</c:v>
                  </c:pt>
                  <c:pt idx="31">
                    <c:v>0.0287734932320691</c:v>
                  </c:pt>
                  <c:pt idx="32">
                    <c:v>0.0280741627454628</c:v>
                  </c:pt>
                  <c:pt idx="33">
                    <c:v>0.0311267689475968</c:v>
                  </c:pt>
                  <c:pt idx="34">
                    <c:v>0.0319602103095886</c:v>
                  </c:pt>
                  <c:pt idx="35">
                    <c:v>0.0334282054311642</c:v>
                  </c:pt>
                  <c:pt idx="36">
                    <c:v>0.0352554235394219</c:v>
                  </c:pt>
                  <c:pt idx="37">
                    <c:v>0.0385444421940311</c:v>
                  </c:pt>
                  <c:pt idx="38">
                    <c:v>0.0399876414500403</c:v>
                  </c:pt>
                  <c:pt idx="39">
                    <c:v>0.0425172940049105</c:v>
                  </c:pt>
                  <c:pt idx="40">
                    <c:v>0.0445260726853991</c:v>
                  </c:pt>
                </c:numCache>
              </c:numRef>
            </c:minus>
          </c:errBars>
          <c:errBars>
            <c:errDir val="y"/>
            <c:errBarType val="both"/>
            <c:errValType val="cust"/>
            <c:noEndCap val="0"/>
            <c:plus>
              <c:numRef>
                <c:f>AnyDiffM!$AO$3:$AO$43</c:f>
                <c:numCache>
                  <c:formatCode>General</c:formatCode>
                  <c:ptCount val="41"/>
                  <c:pt idx="0">
                    <c:v>0.00380928349717923</c:v>
                  </c:pt>
                  <c:pt idx="1">
                    <c:v>0.00455855290391425</c:v>
                  </c:pt>
                  <c:pt idx="2">
                    <c:v>0.00394250135642792</c:v>
                  </c:pt>
                  <c:pt idx="3">
                    <c:v>0.00445681389777716</c:v>
                  </c:pt>
                  <c:pt idx="4">
                    <c:v>0.0046391705674582</c:v>
                  </c:pt>
                  <c:pt idx="5">
                    <c:v>0.00508478569485063</c:v>
                  </c:pt>
                  <c:pt idx="6">
                    <c:v>0.00538258767531297</c:v>
                  </c:pt>
                  <c:pt idx="7">
                    <c:v>0.00610980335705336</c:v>
                  </c:pt>
                  <c:pt idx="8">
                    <c:v>0.00613752334815248</c:v>
                  </c:pt>
                  <c:pt idx="9">
                    <c:v>0.00696799030317567</c:v>
                  </c:pt>
                  <c:pt idx="10">
                    <c:v>0.00663433173090882</c:v>
                  </c:pt>
                  <c:pt idx="11">
                    <c:v>0.00774114031426773</c:v>
                  </c:pt>
                  <c:pt idx="12">
                    <c:v>0.00813797713236603</c:v>
                  </c:pt>
                  <c:pt idx="13">
                    <c:v>0.00872577057697069</c:v>
                  </c:pt>
                  <c:pt idx="14">
                    <c:v>0.00877719004480627</c:v>
                  </c:pt>
                  <c:pt idx="15">
                    <c:v>0.00947342438844176</c:v>
                  </c:pt>
                  <c:pt idx="16">
                    <c:v>0.0104320745300551</c:v>
                  </c:pt>
                  <c:pt idx="17">
                    <c:v>0.0115701829623843</c:v>
                  </c:pt>
                  <c:pt idx="18">
                    <c:v>0.0120774320537832</c:v>
                  </c:pt>
                  <c:pt idx="19">
                    <c:v>0.012263196864562</c:v>
                  </c:pt>
                  <c:pt idx="20">
                    <c:v>0.0127896180496433</c:v>
                  </c:pt>
                  <c:pt idx="21">
                    <c:v>0.0151601638604868</c:v>
                  </c:pt>
                  <c:pt idx="22">
                    <c:v>0.016323250148763</c:v>
                  </c:pt>
                  <c:pt idx="23">
                    <c:v>0.0165553301082469</c:v>
                  </c:pt>
                  <c:pt idx="24">
                    <c:v>0.0179888644814045</c:v>
                  </c:pt>
                  <c:pt idx="25">
                    <c:v>0.0182646125107836</c:v>
                  </c:pt>
                  <c:pt idx="26">
                    <c:v>0.0208836928682387</c:v>
                  </c:pt>
                  <c:pt idx="27">
                    <c:v>0.0220664288102538</c:v>
                  </c:pt>
                  <c:pt idx="28">
                    <c:v>0.0232127540778818</c:v>
                  </c:pt>
                  <c:pt idx="29">
                    <c:v>0.0257250541185427</c:v>
                  </c:pt>
                  <c:pt idx="30">
                    <c:v>0.0259223867061408</c:v>
                  </c:pt>
                  <c:pt idx="31">
                    <c:v>0.0287734932320691</c:v>
                  </c:pt>
                  <c:pt idx="32">
                    <c:v>0.0280741627454628</c:v>
                  </c:pt>
                  <c:pt idx="33">
                    <c:v>0.0311267689475968</c:v>
                  </c:pt>
                  <c:pt idx="34">
                    <c:v>0.0319602103095886</c:v>
                  </c:pt>
                  <c:pt idx="35">
                    <c:v>0.0334282054311642</c:v>
                  </c:pt>
                  <c:pt idx="36">
                    <c:v>0.0352554235394219</c:v>
                  </c:pt>
                  <c:pt idx="37">
                    <c:v>0.0385444421940311</c:v>
                  </c:pt>
                  <c:pt idx="38">
                    <c:v>0.0399876414500403</c:v>
                  </c:pt>
                  <c:pt idx="39">
                    <c:v>0.0425172940049105</c:v>
                  </c:pt>
                  <c:pt idx="40">
                    <c:v>0.0445260726853991</c:v>
                  </c:pt>
                </c:numCache>
              </c:numRef>
            </c:plus>
            <c:minus>
              <c:numRef>
                <c:f>AnyDiffM!$AO$3:$AO$43</c:f>
                <c:numCache>
                  <c:formatCode>General</c:formatCode>
                  <c:ptCount val="41"/>
                  <c:pt idx="0">
                    <c:v>0.00380928349717923</c:v>
                  </c:pt>
                  <c:pt idx="1">
                    <c:v>0.00455855290391425</c:v>
                  </c:pt>
                  <c:pt idx="2">
                    <c:v>0.00394250135642792</c:v>
                  </c:pt>
                  <c:pt idx="3">
                    <c:v>0.00445681389777716</c:v>
                  </c:pt>
                  <c:pt idx="4">
                    <c:v>0.0046391705674582</c:v>
                  </c:pt>
                  <c:pt idx="5">
                    <c:v>0.00508478569485063</c:v>
                  </c:pt>
                  <c:pt idx="6">
                    <c:v>0.00538258767531297</c:v>
                  </c:pt>
                  <c:pt idx="7">
                    <c:v>0.00610980335705336</c:v>
                  </c:pt>
                  <c:pt idx="8">
                    <c:v>0.00613752334815248</c:v>
                  </c:pt>
                  <c:pt idx="9">
                    <c:v>0.00696799030317567</c:v>
                  </c:pt>
                  <c:pt idx="10">
                    <c:v>0.00663433173090882</c:v>
                  </c:pt>
                  <c:pt idx="11">
                    <c:v>0.00774114031426773</c:v>
                  </c:pt>
                  <c:pt idx="12">
                    <c:v>0.00813797713236603</c:v>
                  </c:pt>
                  <c:pt idx="13">
                    <c:v>0.00872577057697069</c:v>
                  </c:pt>
                  <c:pt idx="14">
                    <c:v>0.00877719004480627</c:v>
                  </c:pt>
                  <c:pt idx="15">
                    <c:v>0.00947342438844176</c:v>
                  </c:pt>
                  <c:pt idx="16">
                    <c:v>0.0104320745300551</c:v>
                  </c:pt>
                  <c:pt idx="17">
                    <c:v>0.0115701829623843</c:v>
                  </c:pt>
                  <c:pt idx="18">
                    <c:v>0.0120774320537832</c:v>
                  </c:pt>
                  <c:pt idx="19">
                    <c:v>0.012263196864562</c:v>
                  </c:pt>
                  <c:pt idx="20">
                    <c:v>0.0127896180496433</c:v>
                  </c:pt>
                  <c:pt idx="21">
                    <c:v>0.0151601638604868</c:v>
                  </c:pt>
                  <c:pt idx="22">
                    <c:v>0.016323250148763</c:v>
                  </c:pt>
                  <c:pt idx="23">
                    <c:v>0.0165553301082469</c:v>
                  </c:pt>
                  <c:pt idx="24">
                    <c:v>0.0179888644814045</c:v>
                  </c:pt>
                  <c:pt idx="25">
                    <c:v>0.0182646125107836</c:v>
                  </c:pt>
                  <c:pt idx="26">
                    <c:v>0.0208836928682387</c:v>
                  </c:pt>
                  <c:pt idx="27">
                    <c:v>0.0220664288102538</c:v>
                  </c:pt>
                  <c:pt idx="28">
                    <c:v>0.0232127540778818</c:v>
                  </c:pt>
                  <c:pt idx="29">
                    <c:v>0.0257250541185427</c:v>
                  </c:pt>
                  <c:pt idx="30">
                    <c:v>0.0259223867061408</c:v>
                  </c:pt>
                  <c:pt idx="31">
                    <c:v>0.0287734932320691</c:v>
                  </c:pt>
                  <c:pt idx="32">
                    <c:v>0.0280741627454628</c:v>
                  </c:pt>
                  <c:pt idx="33">
                    <c:v>0.0311267689475968</c:v>
                  </c:pt>
                  <c:pt idx="34">
                    <c:v>0.0319602103095886</c:v>
                  </c:pt>
                  <c:pt idx="35">
                    <c:v>0.0334282054311642</c:v>
                  </c:pt>
                  <c:pt idx="36">
                    <c:v>0.0352554235394219</c:v>
                  </c:pt>
                  <c:pt idx="37">
                    <c:v>0.0385444421940311</c:v>
                  </c:pt>
                  <c:pt idx="38">
                    <c:v>0.0399876414500403</c:v>
                  </c:pt>
                  <c:pt idx="39">
                    <c:v>0.0425172940049105</c:v>
                  </c:pt>
                  <c:pt idx="40">
                    <c:v>0.0445260726853991</c:v>
                  </c:pt>
                </c:numCache>
              </c:numRef>
            </c:minus>
            <c:spPr>
              <a:ln>
                <a:solidFill>
                  <a:schemeClr val="accent2"/>
                </a:solidFill>
                <a:prstDash val="dash"/>
              </a:ln>
            </c:spPr>
          </c:errBars>
          <c:xVal>
            <c:numRef>
              <c:f>AnyDIffF!$A$3:$A$43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AnyDiffM!$AN$3:$AN$43</c:f>
              <c:numCache>
                <c:formatCode>0.00%</c:formatCode>
                <c:ptCount val="41"/>
                <c:pt idx="0">
                  <c:v>0.038798813</c:v>
                </c:pt>
                <c:pt idx="1">
                  <c:v>0.045068186</c:v>
                </c:pt>
                <c:pt idx="2">
                  <c:v>0.036085602</c:v>
                </c:pt>
                <c:pt idx="3">
                  <c:v>0.043156758</c:v>
                </c:pt>
                <c:pt idx="4">
                  <c:v>0.045045756</c:v>
                </c:pt>
                <c:pt idx="5">
                  <c:v>0.05840471</c:v>
                </c:pt>
                <c:pt idx="6">
                  <c:v>0.057601452</c:v>
                </c:pt>
                <c:pt idx="7">
                  <c:v>0.070486337</c:v>
                </c:pt>
                <c:pt idx="8">
                  <c:v>0.069631308</c:v>
                </c:pt>
                <c:pt idx="9">
                  <c:v>0.080686681</c:v>
                </c:pt>
                <c:pt idx="10">
                  <c:v>0.081412278</c:v>
                </c:pt>
                <c:pt idx="11">
                  <c:v>0.086192079</c:v>
                </c:pt>
                <c:pt idx="12">
                  <c:v>0.09297546</c:v>
                </c:pt>
                <c:pt idx="13">
                  <c:v>0.10476887</c:v>
                </c:pt>
                <c:pt idx="14">
                  <c:v>0.10626624</c:v>
                </c:pt>
                <c:pt idx="15">
                  <c:v>0.11919024</c:v>
                </c:pt>
                <c:pt idx="16">
                  <c:v>0.12860714</c:v>
                </c:pt>
                <c:pt idx="17">
                  <c:v>0.15008855</c:v>
                </c:pt>
                <c:pt idx="18">
                  <c:v>0.15499531</c:v>
                </c:pt>
                <c:pt idx="19">
                  <c:v>0.14150159</c:v>
                </c:pt>
                <c:pt idx="20">
                  <c:v>0.159335</c:v>
                </c:pt>
                <c:pt idx="21">
                  <c:v>0.19525613</c:v>
                </c:pt>
                <c:pt idx="22">
                  <c:v>0.22327197</c:v>
                </c:pt>
                <c:pt idx="23">
                  <c:v>0.21275799</c:v>
                </c:pt>
                <c:pt idx="24">
                  <c:v>0.22910444</c:v>
                </c:pt>
                <c:pt idx="25">
                  <c:v>0.24196318</c:v>
                </c:pt>
                <c:pt idx="26">
                  <c:v>0.2577585</c:v>
                </c:pt>
                <c:pt idx="27">
                  <c:v>0.28452197</c:v>
                </c:pt>
                <c:pt idx="28">
                  <c:v>0.29691422</c:v>
                </c:pt>
                <c:pt idx="29">
                  <c:v>0.33119714</c:v>
                </c:pt>
                <c:pt idx="30">
                  <c:v>0.29556468</c:v>
                </c:pt>
                <c:pt idx="31">
                  <c:v>0.34635499</c:v>
                </c:pt>
                <c:pt idx="32">
                  <c:v>0.32162413</c:v>
                </c:pt>
                <c:pt idx="33">
                  <c:v>0.403741</c:v>
                </c:pt>
                <c:pt idx="34">
                  <c:v>0.41670674</c:v>
                </c:pt>
                <c:pt idx="35">
                  <c:v>0.45446342</c:v>
                </c:pt>
                <c:pt idx="36">
                  <c:v>0.47537595</c:v>
                </c:pt>
                <c:pt idx="37">
                  <c:v>0.47597957</c:v>
                </c:pt>
                <c:pt idx="38">
                  <c:v>0.51919025</c:v>
                </c:pt>
                <c:pt idx="39">
                  <c:v>0.48488927</c:v>
                </c:pt>
                <c:pt idx="40">
                  <c:v>0.55428046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425F-4A10-AE65-8D258CE32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201328"/>
        <c:axId val="-2052103664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3"/>
                <c:order val="2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AnyDIffF!$P$1</c15:sqref>
                        </c15:formulaRef>
                      </c:ext>
                    </c:extLst>
                    <c:strCache>
                      <c:ptCount val="1"/>
                      <c:pt idx="0">
                        <c:v>NB Hisp (non-Mex) F</c:v>
                      </c:pt>
                    </c:strCache>
                  </c:strRef>
                </c:tx>
                <c:marker>
                  <c:symbol val="none"/>
                </c:marker>
                <c:x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AnyDIffF!$A$3:$A$43</c15:sqref>
                        </c15:formulaRef>
                      </c:ext>
                    </c:extLst>
                    <c:numCache>
                      <c:formatCode>0</c:formatCode>
                      <c:ptCount val="41"/>
                      <c:pt idx="0">
                        <c:v>40.0</c:v>
                      </c:pt>
                      <c:pt idx="1">
                        <c:v>41.0</c:v>
                      </c:pt>
                      <c:pt idx="2">
                        <c:v>42.0</c:v>
                      </c:pt>
                      <c:pt idx="3">
                        <c:v>43.0</c:v>
                      </c:pt>
                      <c:pt idx="4">
                        <c:v>44.0</c:v>
                      </c:pt>
                      <c:pt idx="5">
                        <c:v>45.0</c:v>
                      </c:pt>
                      <c:pt idx="6">
                        <c:v>46.0</c:v>
                      </c:pt>
                      <c:pt idx="7">
                        <c:v>47.0</c:v>
                      </c:pt>
                      <c:pt idx="8">
                        <c:v>48.0</c:v>
                      </c:pt>
                      <c:pt idx="9">
                        <c:v>49.0</c:v>
                      </c:pt>
                      <c:pt idx="10">
                        <c:v>50.0</c:v>
                      </c:pt>
                      <c:pt idx="11">
                        <c:v>51.0</c:v>
                      </c:pt>
                      <c:pt idx="12">
                        <c:v>52.0</c:v>
                      </c:pt>
                      <c:pt idx="13">
                        <c:v>53.0</c:v>
                      </c:pt>
                      <c:pt idx="14">
                        <c:v>54.0</c:v>
                      </c:pt>
                      <c:pt idx="15">
                        <c:v>55.0</c:v>
                      </c:pt>
                      <c:pt idx="16">
                        <c:v>56.0</c:v>
                      </c:pt>
                      <c:pt idx="17">
                        <c:v>57.0</c:v>
                      </c:pt>
                      <c:pt idx="18">
                        <c:v>58.0</c:v>
                      </c:pt>
                      <c:pt idx="19">
                        <c:v>59.0</c:v>
                      </c:pt>
                      <c:pt idx="20">
                        <c:v>60.0</c:v>
                      </c:pt>
                      <c:pt idx="21">
                        <c:v>61.0</c:v>
                      </c:pt>
                      <c:pt idx="22">
                        <c:v>62.0</c:v>
                      </c:pt>
                      <c:pt idx="23">
                        <c:v>63.0</c:v>
                      </c:pt>
                      <c:pt idx="24">
                        <c:v>64.0</c:v>
                      </c:pt>
                      <c:pt idx="25">
                        <c:v>65.0</c:v>
                      </c:pt>
                      <c:pt idx="26">
                        <c:v>66.0</c:v>
                      </c:pt>
                      <c:pt idx="27">
                        <c:v>67.0</c:v>
                      </c:pt>
                      <c:pt idx="28">
                        <c:v>68.0</c:v>
                      </c:pt>
                      <c:pt idx="29">
                        <c:v>69.0</c:v>
                      </c:pt>
                      <c:pt idx="30">
                        <c:v>70.0</c:v>
                      </c:pt>
                      <c:pt idx="31">
                        <c:v>71.0</c:v>
                      </c:pt>
                      <c:pt idx="32">
                        <c:v>72.0</c:v>
                      </c:pt>
                      <c:pt idx="33">
                        <c:v>73.0</c:v>
                      </c:pt>
                      <c:pt idx="34">
                        <c:v>74.0</c:v>
                      </c:pt>
                      <c:pt idx="35">
                        <c:v>75.0</c:v>
                      </c:pt>
                      <c:pt idx="36">
                        <c:v>76.0</c:v>
                      </c:pt>
                      <c:pt idx="37">
                        <c:v>77.0</c:v>
                      </c:pt>
                      <c:pt idx="38">
                        <c:v>78.0</c:v>
                      </c:pt>
                      <c:pt idx="39">
                        <c:v>79.0</c:v>
                      </c:pt>
                      <c:pt idx="40">
                        <c:v>80.0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AnyDIffF!$R$3:$R$43</c15:sqref>
                        </c15:formulaRef>
                      </c:ext>
                    </c:extLst>
                    <c:numCache>
                      <c:formatCode>0.00%</c:formatCode>
                      <c:ptCount val="41"/>
                      <c:pt idx="0">
                        <c:v>0.099414498</c:v>
                      </c:pt>
                      <c:pt idx="1">
                        <c:v>0.098990031</c:v>
                      </c:pt>
                      <c:pt idx="2">
                        <c:v>0.10434213</c:v>
                      </c:pt>
                      <c:pt idx="3">
                        <c:v>0.13214569</c:v>
                      </c:pt>
                      <c:pt idx="4">
                        <c:v>0.11552878</c:v>
                      </c:pt>
                      <c:pt idx="5">
                        <c:v>0.12215748</c:v>
                      </c:pt>
                      <c:pt idx="6">
                        <c:v>0.15090649</c:v>
                      </c:pt>
                      <c:pt idx="7">
                        <c:v>0.1613456</c:v>
                      </c:pt>
                      <c:pt idx="8">
                        <c:v>0.16010676</c:v>
                      </c:pt>
                      <c:pt idx="9">
                        <c:v>0.16694613</c:v>
                      </c:pt>
                      <c:pt idx="10">
                        <c:v>0.18491498</c:v>
                      </c:pt>
                      <c:pt idx="11">
                        <c:v>0.20403554</c:v>
                      </c:pt>
                      <c:pt idx="12">
                        <c:v>0.20084205</c:v>
                      </c:pt>
                      <c:pt idx="13">
                        <c:v>0.21831548</c:v>
                      </c:pt>
                      <c:pt idx="14">
                        <c:v>0.23475279</c:v>
                      </c:pt>
                      <c:pt idx="15">
                        <c:v>0.22984225</c:v>
                      </c:pt>
                      <c:pt idx="16">
                        <c:v>0.22088493</c:v>
                      </c:pt>
                      <c:pt idx="17">
                        <c:v>0.24920224</c:v>
                      </c:pt>
                      <c:pt idx="18">
                        <c:v>0.24765345</c:v>
                      </c:pt>
                      <c:pt idx="19">
                        <c:v>0.28009272</c:v>
                      </c:pt>
                      <c:pt idx="20">
                        <c:v>0.25113022</c:v>
                      </c:pt>
                      <c:pt idx="21">
                        <c:v>0.28844738</c:v>
                      </c:pt>
                      <c:pt idx="22">
                        <c:v>0.26127842</c:v>
                      </c:pt>
                      <c:pt idx="23">
                        <c:v>0.24016564</c:v>
                      </c:pt>
                      <c:pt idx="24">
                        <c:v>0.30878666</c:v>
                      </c:pt>
                      <c:pt idx="25">
                        <c:v>0.24547006</c:v>
                      </c:pt>
                      <c:pt idx="26">
                        <c:v>0.27932197</c:v>
                      </c:pt>
                      <c:pt idx="27">
                        <c:v>0.27090925</c:v>
                      </c:pt>
                      <c:pt idx="28">
                        <c:v>0.29682595</c:v>
                      </c:pt>
                      <c:pt idx="29">
                        <c:v>0.28856131</c:v>
                      </c:pt>
                      <c:pt idx="30">
                        <c:v>0.30931678</c:v>
                      </c:pt>
                      <c:pt idx="31">
                        <c:v>0.3198069</c:v>
                      </c:pt>
                      <c:pt idx="32">
                        <c:v>0.32957503</c:v>
                      </c:pt>
                      <c:pt idx="33">
                        <c:v>0.39851522</c:v>
                      </c:pt>
                      <c:pt idx="34">
                        <c:v>0.43054429</c:v>
                      </c:pt>
                      <c:pt idx="35">
                        <c:v>0.4406417</c:v>
                      </c:pt>
                      <c:pt idx="36">
                        <c:v>0.45860818</c:v>
                      </c:pt>
                      <c:pt idx="37">
                        <c:v>0.4719784</c:v>
                      </c:pt>
                      <c:pt idx="38">
                        <c:v>0.43222415</c:v>
                      </c:pt>
                      <c:pt idx="39">
                        <c:v>0.46392617</c:v>
                      </c:pt>
                      <c:pt idx="40">
                        <c:v>0.49448171</c:v>
                      </c:pt>
                    </c:numCache>
                  </c:numRef>
                </c:yVal>
                <c:smooth val="1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4-425F-4A10-AE65-8D258CE32AD9}"/>
                  </c:ext>
                </c:extLst>
              </c15:ser>
            </c15:filteredScatterSeries>
          </c:ext>
        </c:extLst>
      </c:scatterChart>
      <c:valAx>
        <c:axId val="1891201328"/>
        <c:scaling>
          <c:orientation val="minMax"/>
          <c:max val="8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</a:p>
            </c:rich>
          </c:tx>
          <c:layout>
            <c:manualLayout>
              <c:xMode val="edge"/>
              <c:yMode val="edge"/>
              <c:x val="0.479702216944697"/>
              <c:y val="0.830597311699674"/>
            </c:manualLayout>
          </c:layout>
          <c:overlay val="0"/>
        </c:title>
        <c:numFmt formatCode="0" sourceLinked="1"/>
        <c:majorTickMark val="out"/>
        <c:minorTickMark val="out"/>
        <c:tickLblPos val="nextTo"/>
        <c:spPr>
          <a:ln/>
        </c:spPr>
        <c:crossAx val="-2052103664"/>
        <c:crosses val="autoZero"/>
        <c:crossBetween val="midCat"/>
        <c:majorUnit val="5.0"/>
      </c:valAx>
      <c:valAx>
        <c:axId val="-2052103664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  <a:r>
                  <a:rPr lang="en-US" sz="1400" baseline="0"/>
                  <a:t>-specific overall disability rates (95% CI)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189120132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53147877013177"/>
          <c:y val="0.895276863119383"/>
          <c:w val="0.708345534407028"/>
          <c:h val="0.0966423287998091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/>
              <a:t>Figure 6a. </a:t>
            </a:r>
            <a:r>
              <a:rPr lang="en-US" b="0"/>
              <a:t>Ambulatory</a:t>
            </a:r>
            <a:r>
              <a:rPr lang="en-US" b="0" baseline="0"/>
              <a:t> disability rates: females</a:t>
            </a:r>
            <a:endParaRPr lang="en-US" b="0"/>
          </a:p>
          <a:p>
            <a:pPr algn="l">
              <a:defRPr/>
            </a:pPr>
            <a:r>
              <a:rPr lang="en-US" sz="1200" b="0" i="0" u="none" strike="noStrike" baseline="0">
                <a:effectLst/>
              </a:rPr>
              <a:t>                            Source: ACS 2010-2014</a:t>
            </a:r>
            <a:endParaRPr lang="en-US" sz="1200" b="0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US-born non-Hispanic whites</c:v>
          </c:tx>
          <c:marker>
            <c:symbol val="diamond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PhysF!$E$3:$E$43</c:f>
                <c:numCache>
                  <c:formatCode>General</c:formatCode>
                  <c:ptCount val="41"/>
                  <c:pt idx="0">
                    <c:v>0.00149720373297753</c:v>
                  </c:pt>
                  <c:pt idx="1">
                    <c:v>0.00155375740982789</c:v>
                  </c:pt>
                  <c:pt idx="2">
                    <c:v>0.00159696038436499</c:v>
                  </c:pt>
                  <c:pt idx="3">
                    <c:v>0.00161653750429807</c:v>
                  </c:pt>
                  <c:pt idx="4">
                    <c:v>0.00168607251662956</c:v>
                  </c:pt>
                  <c:pt idx="5">
                    <c:v>0.00168633933325513</c:v>
                  </c:pt>
                  <c:pt idx="6">
                    <c:v>0.00177185322072765</c:v>
                  </c:pt>
                  <c:pt idx="7">
                    <c:v>0.00175356525431381</c:v>
                  </c:pt>
                  <c:pt idx="8">
                    <c:v>0.00178047171535517</c:v>
                  </c:pt>
                  <c:pt idx="9">
                    <c:v>0.00179468815702285</c:v>
                  </c:pt>
                  <c:pt idx="10">
                    <c:v>0.00177905347378059</c:v>
                  </c:pt>
                  <c:pt idx="11">
                    <c:v>0.00192109294923398</c:v>
                  </c:pt>
                  <c:pt idx="12">
                    <c:v>0.00194708782863612</c:v>
                  </c:pt>
                  <c:pt idx="13">
                    <c:v>0.00199662011073798</c:v>
                  </c:pt>
                  <c:pt idx="14">
                    <c:v>0.0020545724133478</c:v>
                  </c:pt>
                  <c:pt idx="15">
                    <c:v>0.00206365159367141</c:v>
                  </c:pt>
                  <c:pt idx="16">
                    <c:v>0.00218185285851572</c:v>
                  </c:pt>
                  <c:pt idx="17">
                    <c:v>0.00220167896516267</c:v>
                  </c:pt>
                  <c:pt idx="18">
                    <c:v>0.00226131748625668</c:v>
                  </c:pt>
                  <c:pt idx="19">
                    <c:v>0.00233172817862001</c:v>
                  </c:pt>
                  <c:pt idx="20">
                    <c:v>0.00234505529848411</c:v>
                  </c:pt>
                  <c:pt idx="21">
                    <c:v>0.00247683689699787</c:v>
                  </c:pt>
                  <c:pt idx="22">
                    <c:v>0.00252587541349837</c:v>
                  </c:pt>
                  <c:pt idx="23">
                    <c:v>0.00257614057768221</c:v>
                  </c:pt>
                  <c:pt idx="24">
                    <c:v>0.00266244182430958</c:v>
                  </c:pt>
                  <c:pt idx="25">
                    <c:v>0.0027510597286221</c:v>
                  </c:pt>
                  <c:pt idx="26">
                    <c:v>0.00289419387790069</c:v>
                  </c:pt>
                  <c:pt idx="27">
                    <c:v>0.00303094510441817</c:v>
                  </c:pt>
                  <c:pt idx="28">
                    <c:v>0.00324229124337009</c:v>
                  </c:pt>
                  <c:pt idx="29">
                    <c:v>0.00335982096436749</c:v>
                  </c:pt>
                  <c:pt idx="30">
                    <c:v>0.00347484940186733</c:v>
                  </c:pt>
                  <c:pt idx="31">
                    <c:v>0.00371534984381672</c:v>
                  </c:pt>
                  <c:pt idx="32">
                    <c:v>0.00393047571057146</c:v>
                  </c:pt>
                  <c:pt idx="33">
                    <c:v>0.00411608741024878</c:v>
                  </c:pt>
                  <c:pt idx="34">
                    <c:v>0.00443996522974773</c:v>
                  </c:pt>
                  <c:pt idx="35">
                    <c:v>0.0046509755195584</c:v>
                  </c:pt>
                  <c:pt idx="36">
                    <c:v>0.0049203800129631</c:v>
                  </c:pt>
                  <c:pt idx="37">
                    <c:v>0.00520444758436446</c:v>
                  </c:pt>
                  <c:pt idx="38">
                    <c:v>0.00545984417652895</c:v>
                  </c:pt>
                  <c:pt idx="39">
                    <c:v>0.00568319772046984</c:v>
                  </c:pt>
                  <c:pt idx="40">
                    <c:v>0.00592826421351572</c:v>
                  </c:pt>
                </c:numCache>
              </c:numRef>
            </c:plus>
            <c:minus>
              <c:numRef>
                <c:f>PhysF!$E$3:$E$43</c:f>
                <c:numCache>
                  <c:formatCode>General</c:formatCode>
                  <c:ptCount val="41"/>
                  <c:pt idx="0">
                    <c:v>0.00149720373297753</c:v>
                  </c:pt>
                  <c:pt idx="1">
                    <c:v>0.00155375740982789</c:v>
                  </c:pt>
                  <c:pt idx="2">
                    <c:v>0.00159696038436499</c:v>
                  </c:pt>
                  <c:pt idx="3">
                    <c:v>0.00161653750429807</c:v>
                  </c:pt>
                  <c:pt idx="4">
                    <c:v>0.00168607251662956</c:v>
                  </c:pt>
                  <c:pt idx="5">
                    <c:v>0.00168633933325513</c:v>
                  </c:pt>
                  <c:pt idx="6">
                    <c:v>0.00177185322072765</c:v>
                  </c:pt>
                  <c:pt idx="7">
                    <c:v>0.00175356525431381</c:v>
                  </c:pt>
                  <c:pt idx="8">
                    <c:v>0.00178047171535517</c:v>
                  </c:pt>
                  <c:pt idx="9">
                    <c:v>0.00179468815702285</c:v>
                  </c:pt>
                  <c:pt idx="10">
                    <c:v>0.00177905347378059</c:v>
                  </c:pt>
                  <c:pt idx="11">
                    <c:v>0.00192109294923398</c:v>
                  </c:pt>
                  <c:pt idx="12">
                    <c:v>0.00194708782863612</c:v>
                  </c:pt>
                  <c:pt idx="13">
                    <c:v>0.00199662011073798</c:v>
                  </c:pt>
                  <c:pt idx="14">
                    <c:v>0.0020545724133478</c:v>
                  </c:pt>
                  <c:pt idx="15">
                    <c:v>0.00206365159367141</c:v>
                  </c:pt>
                  <c:pt idx="16">
                    <c:v>0.00218185285851572</c:v>
                  </c:pt>
                  <c:pt idx="17">
                    <c:v>0.00220167896516267</c:v>
                  </c:pt>
                  <c:pt idx="18">
                    <c:v>0.00226131748625668</c:v>
                  </c:pt>
                  <c:pt idx="19">
                    <c:v>0.00233172817862001</c:v>
                  </c:pt>
                  <c:pt idx="20">
                    <c:v>0.00234505529848411</c:v>
                  </c:pt>
                  <c:pt idx="21">
                    <c:v>0.00247683689699787</c:v>
                  </c:pt>
                  <c:pt idx="22">
                    <c:v>0.00252587541349837</c:v>
                  </c:pt>
                  <c:pt idx="23">
                    <c:v>0.00257614057768221</c:v>
                  </c:pt>
                  <c:pt idx="24">
                    <c:v>0.00266244182430958</c:v>
                  </c:pt>
                  <c:pt idx="25">
                    <c:v>0.0027510597286221</c:v>
                  </c:pt>
                  <c:pt idx="26">
                    <c:v>0.00289419387790069</c:v>
                  </c:pt>
                  <c:pt idx="27">
                    <c:v>0.00303094510441817</c:v>
                  </c:pt>
                  <c:pt idx="28">
                    <c:v>0.00324229124337009</c:v>
                  </c:pt>
                  <c:pt idx="29">
                    <c:v>0.00335982096436749</c:v>
                  </c:pt>
                  <c:pt idx="30">
                    <c:v>0.00347484940186733</c:v>
                  </c:pt>
                  <c:pt idx="31">
                    <c:v>0.00371534984381672</c:v>
                  </c:pt>
                  <c:pt idx="32">
                    <c:v>0.00393047571057146</c:v>
                  </c:pt>
                  <c:pt idx="33">
                    <c:v>0.00411608741024878</c:v>
                  </c:pt>
                  <c:pt idx="34">
                    <c:v>0.00443996522974773</c:v>
                  </c:pt>
                  <c:pt idx="35">
                    <c:v>0.0046509755195584</c:v>
                  </c:pt>
                  <c:pt idx="36">
                    <c:v>0.0049203800129631</c:v>
                  </c:pt>
                  <c:pt idx="37">
                    <c:v>0.00520444758436446</c:v>
                  </c:pt>
                  <c:pt idx="38">
                    <c:v>0.00545984417652895</c:v>
                  </c:pt>
                  <c:pt idx="39">
                    <c:v>0.00568319772046984</c:v>
                  </c:pt>
                  <c:pt idx="40">
                    <c:v>0.00592826421351572</c:v>
                  </c:pt>
                </c:numCache>
              </c:numRef>
            </c:minus>
            <c:spPr>
              <a:ln>
                <a:solidFill>
                  <a:schemeClr val="accent1"/>
                </a:solidFill>
                <a:prstDash val="dash"/>
              </a:ln>
            </c:spPr>
          </c:errBars>
          <c:xVal>
            <c:numRef>
              <c:f>PhysF!$A$3:$A$43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PhysF!$D$3:$D$43</c:f>
              <c:numCache>
                <c:formatCode>0.00%</c:formatCode>
                <c:ptCount val="41"/>
                <c:pt idx="0">
                  <c:v>0.04095022</c:v>
                </c:pt>
                <c:pt idx="1">
                  <c:v>0.042207889</c:v>
                </c:pt>
                <c:pt idx="2">
                  <c:v>0.046661939</c:v>
                </c:pt>
                <c:pt idx="3">
                  <c:v>0.048209231</c:v>
                </c:pt>
                <c:pt idx="4">
                  <c:v>0.051879425</c:v>
                </c:pt>
                <c:pt idx="5">
                  <c:v>0.055637833</c:v>
                </c:pt>
                <c:pt idx="6">
                  <c:v>0.060973588</c:v>
                </c:pt>
                <c:pt idx="7">
                  <c:v>0.062345613</c:v>
                </c:pt>
                <c:pt idx="8">
                  <c:v>0.066386797</c:v>
                </c:pt>
                <c:pt idx="9">
                  <c:v>0.070043854</c:v>
                </c:pt>
                <c:pt idx="10">
                  <c:v>0.07487984</c:v>
                </c:pt>
                <c:pt idx="11">
                  <c:v>0.082450226</c:v>
                </c:pt>
                <c:pt idx="12">
                  <c:v>0.08672227</c:v>
                </c:pt>
                <c:pt idx="13">
                  <c:v>0.091200627</c:v>
                </c:pt>
                <c:pt idx="14">
                  <c:v>0.096802682</c:v>
                </c:pt>
                <c:pt idx="15">
                  <c:v>0.098246552</c:v>
                </c:pt>
                <c:pt idx="16">
                  <c:v>0.10715305</c:v>
                </c:pt>
                <c:pt idx="17">
                  <c:v>0.107837</c:v>
                </c:pt>
                <c:pt idx="18">
                  <c:v>0.11152211</c:v>
                </c:pt>
                <c:pt idx="19">
                  <c:v>0.11598139</c:v>
                </c:pt>
                <c:pt idx="20">
                  <c:v>0.12089014</c:v>
                </c:pt>
                <c:pt idx="21">
                  <c:v>0.12520756</c:v>
                </c:pt>
                <c:pt idx="22">
                  <c:v>0.12964816</c:v>
                </c:pt>
                <c:pt idx="23">
                  <c:v>0.13409948</c:v>
                </c:pt>
                <c:pt idx="24">
                  <c:v>0.13666829</c:v>
                </c:pt>
                <c:pt idx="25">
                  <c:v>0.14175977</c:v>
                </c:pt>
                <c:pt idx="26">
                  <c:v>0.14439909</c:v>
                </c:pt>
                <c:pt idx="27">
                  <c:v>0.14924292</c:v>
                </c:pt>
                <c:pt idx="28">
                  <c:v>0.15903828</c:v>
                </c:pt>
                <c:pt idx="29">
                  <c:v>0.16357601</c:v>
                </c:pt>
                <c:pt idx="30">
                  <c:v>0.17312212</c:v>
                </c:pt>
                <c:pt idx="31">
                  <c:v>0.17992376</c:v>
                </c:pt>
                <c:pt idx="32">
                  <c:v>0.18663988</c:v>
                </c:pt>
                <c:pt idx="33">
                  <c:v>0.19442639</c:v>
                </c:pt>
                <c:pt idx="34">
                  <c:v>0.2115007</c:v>
                </c:pt>
                <c:pt idx="35">
                  <c:v>0.23256175</c:v>
                </c:pt>
                <c:pt idx="36">
                  <c:v>0.24388616</c:v>
                </c:pt>
                <c:pt idx="37">
                  <c:v>0.26096535</c:v>
                </c:pt>
                <c:pt idx="38">
                  <c:v>0.2738663</c:v>
                </c:pt>
                <c:pt idx="39">
                  <c:v>0.28474373</c:v>
                </c:pt>
                <c:pt idx="40">
                  <c:v>0.31497315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EBD2-46D3-B091-5AE61705DC79}"/>
            </c:ext>
          </c:extLst>
        </c:ser>
        <c:ser>
          <c:idx val="2"/>
          <c:order val="1"/>
          <c:tx>
            <c:v>US-born of Mexican origin</c:v>
          </c:tx>
          <c:marker>
            <c:symbol val="squar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PhysF!$M$3:$M$43</c:f>
                <c:numCache>
                  <c:formatCode>General</c:formatCode>
                  <c:ptCount val="41"/>
                  <c:pt idx="0">
                    <c:v>0.00520265913613651</c:v>
                  </c:pt>
                  <c:pt idx="1">
                    <c:v>0.00617633583780913</c:v>
                  </c:pt>
                  <c:pt idx="2">
                    <c:v>0.00583703346553436</c:v>
                  </c:pt>
                  <c:pt idx="3">
                    <c:v>0.0067312543535442</c:v>
                  </c:pt>
                  <c:pt idx="4">
                    <c:v>0.00701643096680492</c:v>
                  </c:pt>
                  <c:pt idx="5">
                    <c:v>0.00770842500118245</c:v>
                  </c:pt>
                  <c:pt idx="6">
                    <c:v>0.0081297370713546</c:v>
                  </c:pt>
                  <c:pt idx="7">
                    <c:v>0.00855038209472725</c:v>
                  </c:pt>
                  <c:pt idx="8">
                    <c:v>0.00832317322342957</c:v>
                  </c:pt>
                  <c:pt idx="9">
                    <c:v>0.00915784242742408</c:v>
                  </c:pt>
                  <c:pt idx="10">
                    <c:v>0.00915695035250484</c:v>
                  </c:pt>
                  <c:pt idx="11">
                    <c:v>0.010127713775481</c:v>
                  </c:pt>
                  <c:pt idx="12">
                    <c:v>0.0104306614780791</c:v>
                  </c:pt>
                  <c:pt idx="13">
                    <c:v>0.0118673753179212</c:v>
                  </c:pt>
                  <c:pt idx="14">
                    <c:v>0.0120375484527833</c:v>
                  </c:pt>
                  <c:pt idx="15">
                    <c:v>0.011635798642666</c:v>
                  </c:pt>
                  <c:pt idx="16">
                    <c:v>0.0119674351508857</c:v>
                  </c:pt>
                  <c:pt idx="17">
                    <c:v>0.0135117490261232</c:v>
                  </c:pt>
                  <c:pt idx="18">
                    <c:v>0.0144081281916879</c:v>
                  </c:pt>
                  <c:pt idx="19">
                    <c:v>0.0154662014772448</c:v>
                  </c:pt>
                  <c:pt idx="20">
                    <c:v>0.0158248853589532</c:v>
                  </c:pt>
                  <c:pt idx="21">
                    <c:v>0.0161823734120447</c:v>
                  </c:pt>
                  <c:pt idx="22">
                    <c:v>0.0164322279863137</c:v>
                  </c:pt>
                  <c:pt idx="23">
                    <c:v>0.0172964177994685</c:v>
                  </c:pt>
                  <c:pt idx="24">
                    <c:v>0.0191433083631786</c:v>
                  </c:pt>
                  <c:pt idx="25">
                    <c:v>0.0192404981560857</c:v>
                  </c:pt>
                  <c:pt idx="26">
                    <c:v>0.019739860594671</c:v>
                  </c:pt>
                  <c:pt idx="27">
                    <c:v>0.0215168496844301</c:v>
                  </c:pt>
                  <c:pt idx="28">
                    <c:v>0.0230287473456904</c:v>
                  </c:pt>
                  <c:pt idx="29">
                    <c:v>0.0255455725409997</c:v>
                  </c:pt>
                  <c:pt idx="30">
                    <c:v>0.0247551592021777</c:v>
                  </c:pt>
                  <c:pt idx="31">
                    <c:v>0.0267764449392111</c:v>
                  </c:pt>
                  <c:pt idx="32">
                    <c:v>0.0280723902921928</c:v>
                  </c:pt>
                  <c:pt idx="33">
                    <c:v>0.0289556783042146</c:v>
                  </c:pt>
                  <c:pt idx="34">
                    <c:v>0.0296100093112666</c:v>
                  </c:pt>
                  <c:pt idx="35">
                    <c:v>0.0328655698357236</c:v>
                  </c:pt>
                  <c:pt idx="36">
                    <c:v>0.0340881713613773</c:v>
                  </c:pt>
                  <c:pt idx="37">
                    <c:v>0.0352321234685642</c:v>
                  </c:pt>
                  <c:pt idx="38">
                    <c:v>0.0376322545047363</c:v>
                  </c:pt>
                  <c:pt idx="39">
                    <c:v>0.0375926922475711</c:v>
                  </c:pt>
                  <c:pt idx="40">
                    <c:v>0.0384610742588474</c:v>
                  </c:pt>
                </c:numCache>
              </c:numRef>
            </c:plus>
            <c:minus>
              <c:numRef>
                <c:f>PhysF!$M$3:$M$43</c:f>
                <c:numCache>
                  <c:formatCode>General</c:formatCode>
                  <c:ptCount val="41"/>
                  <c:pt idx="0">
                    <c:v>0.00520265913613651</c:v>
                  </c:pt>
                  <c:pt idx="1">
                    <c:v>0.00617633583780913</c:v>
                  </c:pt>
                  <c:pt idx="2">
                    <c:v>0.00583703346553436</c:v>
                  </c:pt>
                  <c:pt idx="3">
                    <c:v>0.0067312543535442</c:v>
                  </c:pt>
                  <c:pt idx="4">
                    <c:v>0.00701643096680492</c:v>
                  </c:pt>
                  <c:pt idx="5">
                    <c:v>0.00770842500118245</c:v>
                  </c:pt>
                  <c:pt idx="6">
                    <c:v>0.0081297370713546</c:v>
                  </c:pt>
                  <c:pt idx="7">
                    <c:v>0.00855038209472725</c:v>
                  </c:pt>
                  <c:pt idx="8">
                    <c:v>0.00832317322342957</c:v>
                  </c:pt>
                  <c:pt idx="9">
                    <c:v>0.00915784242742408</c:v>
                  </c:pt>
                  <c:pt idx="10">
                    <c:v>0.00915695035250484</c:v>
                  </c:pt>
                  <c:pt idx="11">
                    <c:v>0.010127713775481</c:v>
                  </c:pt>
                  <c:pt idx="12">
                    <c:v>0.0104306614780791</c:v>
                  </c:pt>
                  <c:pt idx="13">
                    <c:v>0.0118673753179212</c:v>
                  </c:pt>
                  <c:pt idx="14">
                    <c:v>0.0120375484527833</c:v>
                  </c:pt>
                  <c:pt idx="15">
                    <c:v>0.011635798642666</c:v>
                  </c:pt>
                  <c:pt idx="16">
                    <c:v>0.0119674351508857</c:v>
                  </c:pt>
                  <c:pt idx="17">
                    <c:v>0.0135117490261232</c:v>
                  </c:pt>
                  <c:pt idx="18">
                    <c:v>0.0144081281916879</c:v>
                  </c:pt>
                  <c:pt idx="19">
                    <c:v>0.0154662014772448</c:v>
                  </c:pt>
                  <c:pt idx="20">
                    <c:v>0.0158248853589532</c:v>
                  </c:pt>
                  <c:pt idx="21">
                    <c:v>0.0161823734120447</c:v>
                  </c:pt>
                  <c:pt idx="22">
                    <c:v>0.0164322279863137</c:v>
                  </c:pt>
                  <c:pt idx="23">
                    <c:v>0.0172964177994685</c:v>
                  </c:pt>
                  <c:pt idx="24">
                    <c:v>0.0191433083631786</c:v>
                  </c:pt>
                  <c:pt idx="25">
                    <c:v>0.0192404981560857</c:v>
                  </c:pt>
                  <c:pt idx="26">
                    <c:v>0.019739860594671</c:v>
                  </c:pt>
                  <c:pt idx="27">
                    <c:v>0.0215168496844301</c:v>
                  </c:pt>
                  <c:pt idx="28">
                    <c:v>0.0230287473456904</c:v>
                  </c:pt>
                  <c:pt idx="29">
                    <c:v>0.0255455725409997</c:v>
                  </c:pt>
                  <c:pt idx="30">
                    <c:v>0.0247551592021777</c:v>
                  </c:pt>
                  <c:pt idx="31">
                    <c:v>0.0267764449392111</c:v>
                  </c:pt>
                  <c:pt idx="32">
                    <c:v>0.0280723902921928</c:v>
                  </c:pt>
                  <c:pt idx="33">
                    <c:v>0.0289556783042146</c:v>
                  </c:pt>
                  <c:pt idx="34">
                    <c:v>0.0296100093112666</c:v>
                  </c:pt>
                  <c:pt idx="35">
                    <c:v>0.0328655698357236</c:v>
                  </c:pt>
                  <c:pt idx="36">
                    <c:v>0.0340881713613773</c:v>
                  </c:pt>
                  <c:pt idx="37">
                    <c:v>0.0352321234685642</c:v>
                  </c:pt>
                  <c:pt idx="38">
                    <c:v>0.0376322545047363</c:v>
                  </c:pt>
                  <c:pt idx="39">
                    <c:v>0.0375926922475711</c:v>
                  </c:pt>
                  <c:pt idx="40">
                    <c:v>0.0384610742588474</c:v>
                  </c:pt>
                </c:numCache>
              </c:numRef>
            </c:minus>
            <c:spPr>
              <a:ln>
                <a:solidFill>
                  <a:schemeClr val="accent3"/>
                </a:solidFill>
                <a:prstDash val="dash"/>
              </a:ln>
            </c:spPr>
          </c:errBars>
          <c:xVal>
            <c:numRef>
              <c:f>PhysF!$A$3:$A$43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PhysF!$L$3:$L$43</c:f>
              <c:numCache>
                <c:formatCode>0.00%</c:formatCode>
                <c:ptCount val="41"/>
                <c:pt idx="0">
                  <c:v>0.038376953</c:v>
                </c:pt>
                <c:pt idx="1">
                  <c:v>0.046873134</c:v>
                </c:pt>
                <c:pt idx="2">
                  <c:v>0.042171292</c:v>
                </c:pt>
                <c:pt idx="3">
                  <c:v>0.053347994</c:v>
                </c:pt>
                <c:pt idx="4">
                  <c:v>0.055206254</c:v>
                </c:pt>
                <c:pt idx="5">
                  <c:v>0.070258543</c:v>
                </c:pt>
                <c:pt idx="6">
                  <c:v>0.073173098</c:v>
                </c:pt>
                <c:pt idx="7">
                  <c:v>0.079110727</c:v>
                </c:pt>
                <c:pt idx="8">
                  <c:v>0.07589443</c:v>
                </c:pt>
                <c:pt idx="9">
                  <c:v>0.086143345</c:v>
                </c:pt>
                <c:pt idx="10">
                  <c:v>0.095599897</c:v>
                </c:pt>
                <c:pt idx="11">
                  <c:v>0.099676512</c:v>
                </c:pt>
                <c:pt idx="12">
                  <c:v>0.10973345</c:v>
                </c:pt>
                <c:pt idx="13">
                  <c:v>0.13020261</c:v>
                </c:pt>
                <c:pt idx="14">
                  <c:v>0.14119945</c:v>
                </c:pt>
                <c:pt idx="15">
                  <c:v>0.12920514</c:v>
                </c:pt>
                <c:pt idx="16">
                  <c:v>0.12516482</c:v>
                </c:pt>
                <c:pt idx="17">
                  <c:v>0.15116099</c:v>
                </c:pt>
                <c:pt idx="18">
                  <c:v>0.16261639</c:v>
                </c:pt>
                <c:pt idx="19">
                  <c:v>0.17801608</c:v>
                </c:pt>
                <c:pt idx="20">
                  <c:v>0.20495901</c:v>
                </c:pt>
                <c:pt idx="21">
                  <c:v>0.18976501</c:v>
                </c:pt>
                <c:pt idx="22">
                  <c:v>0.18131742</c:v>
                </c:pt>
                <c:pt idx="23">
                  <c:v>0.19336216</c:v>
                </c:pt>
                <c:pt idx="24">
                  <c:v>0.22814302</c:v>
                </c:pt>
                <c:pt idx="25">
                  <c:v>0.20803671</c:v>
                </c:pt>
                <c:pt idx="26">
                  <c:v>0.20860678</c:v>
                </c:pt>
                <c:pt idx="27">
                  <c:v>0.23128381</c:v>
                </c:pt>
                <c:pt idx="28">
                  <c:v>0.23938322</c:v>
                </c:pt>
                <c:pt idx="29">
                  <c:v>0.26648068</c:v>
                </c:pt>
                <c:pt idx="30">
                  <c:v>0.24276745</c:v>
                </c:pt>
                <c:pt idx="31">
                  <c:v>0.25009558</c:v>
                </c:pt>
                <c:pt idx="32">
                  <c:v>0.28803453</c:v>
                </c:pt>
                <c:pt idx="33">
                  <c:v>0.25977638</c:v>
                </c:pt>
                <c:pt idx="34">
                  <c:v>0.27259201</c:v>
                </c:pt>
                <c:pt idx="35">
                  <c:v>0.34697458</c:v>
                </c:pt>
                <c:pt idx="36">
                  <c:v>0.33472526</c:v>
                </c:pt>
                <c:pt idx="37">
                  <c:v>0.35553464</c:v>
                </c:pt>
                <c:pt idx="38">
                  <c:v>0.37203792</c:v>
                </c:pt>
                <c:pt idx="39">
                  <c:v>0.33448774</c:v>
                </c:pt>
                <c:pt idx="40">
                  <c:v>0.40787271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EBD2-46D3-B091-5AE61705DC79}"/>
            </c:ext>
          </c:extLst>
        </c:ser>
        <c:ser>
          <c:idx val="4"/>
          <c:order val="2"/>
          <c:tx>
            <c:v>Foreign-born Mexicans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PhysF!$AO$3:$AO$43</c:f>
                <c:numCache>
                  <c:formatCode>General</c:formatCode>
                  <c:ptCount val="41"/>
                  <c:pt idx="0">
                    <c:v>0.00249875218906861</c:v>
                  </c:pt>
                  <c:pt idx="1">
                    <c:v>0.00311024714934894</c:v>
                  </c:pt>
                  <c:pt idx="2">
                    <c:v>0.00282399893725997</c:v>
                  </c:pt>
                  <c:pt idx="3">
                    <c:v>0.00311594756312599</c:v>
                  </c:pt>
                  <c:pt idx="4">
                    <c:v>0.00349927509483256</c:v>
                  </c:pt>
                  <c:pt idx="5">
                    <c:v>0.0035177533959172</c:v>
                  </c:pt>
                  <c:pt idx="6">
                    <c:v>0.00383189505036386</c:v>
                  </c:pt>
                  <c:pt idx="7">
                    <c:v>0.00438460365151642</c:v>
                  </c:pt>
                  <c:pt idx="8">
                    <c:v>0.00494165335710622</c:v>
                  </c:pt>
                  <c:pt idx="9">
                    <c:v>0.00497363594498347</c:v>
                  </c:pt>
                  <c:pt idx="10">
                    <c:v>0.00534134128384955</c:v>
                  </c:pt>
                  <c:pt idx="11">
                    <c:v>0.00617902454981081</c:v>
                  </c:pt>
                  <c:pt idx="12">
                    <c:v>0.00717381339036178</c:v>
                  </c:pt>
                  <c:pt idx="13">
                    <c:v>0.0076425248391397</c:v>
                  </c:pt>
                  <c:pt idx="14">
                    <c:v>0.00825117516950474</c:v>
                  </c:pt>
                  <c:pt idx="15">
                    <c:v>0.00829200651769725</c:v>
                  </c:pt>
                  <c:pt idx="16">
                    <c:v>0.00949814961163563</c:v>
                  </c:pt>
                  <c:pt idx="17">
                    <c:v>0.0104416679662587</c:v>
                  </c:pt>
                  <c:pt idx="18">
                    <c:v>0.0103531133270563</c:v>
                  </c:pt>
                  <c:pt idx="19">
                    <c:v>0.0112893080859911</c:v>
                  </c:pt>
                  <c:pt idx="20">
                    <c:v>0.0124292867431373</c:v>
                  </c:pt>
                  <c:pt idx="21">
                    <c:v>0.0134968316830187</c:v>
                  </c:pt>
                  <c:pt idx="22">
                    <c:v>0.0143242824100225</c:v>
                  </c:pt>
                  <c:pt idx="23">
                    <c:v>0.0147649708826386</c:v>
                  </c:pt>
                  <c:pt idx="24">
                    <c:v>0.0164479686594573</c:v>
                  </c:pt>
                  <c:pt idx="25">
                    <c:v>0.0167177111869218</c:v>
                  </c:pt>
                  <c:pt idx="26">
                    <c:v>0.0187868204795733</c:v>
                  </c:pt>
                  <c:pt idx="27">
                    <c:v>0.0199399170482603</c:v>
                  </c:pt>
                  <c:pt idx="28">
                    <c:v>0.0214486537687117</c:v>
                  </c:pt>
                  <c:pt idx="29">
                    <c:v>0.0234129278828086</c:v>
                  </c:pt>
                  <c:pt idx="30">
                    <c:v>0.0246531763544505</c:v>
                  </c:pt>
                  <c:pt idx="31">
                    <c:v>0.0261925447944184</c:v>
                  </c:pt>
                  <c:pt idx="32">
                    <c:v>0.0267327388704562</c:v>
                  </c:pt>
                  <c:pt idx="33">
                    <c:v>0.0294879744945736</c:v>
                  </c:pt>
                  <c:pt idx="34">
                    <c:v>0.0305280998362284</c:v>
                  </c:pt>
                  <c:pt idx="35">
                    <c:v>0.032364007200313</c:v>
                  </c:pt>
                  <c:pt idx="36">
                    <c:v>0.0339035647403878</c:v>
                  </c:pt>
                  <c:pt idx="37">
                    <c:v>0.0373149008034823</c:v>
                  </c:pt>
                  <c:pt idx="38">
                    <c:v>0.0394235002625495</c:v>
                  </c:pt>
                  <c:pt idx="39">
                    <c:v>0.041998140027329</c:v>
                  </c:pt>
                  <c:pt idx="40">
                    <c:v>0.0443591379807306</c:v>
                  </c:pt>
                </c:numCache>
              </c:numRef>
            </c:plus>
            <c:minus>
              <c:numRef>
                <c:f>PhysF!$AO$3:$AO$43</c:f>
                <c:numCache>
                  <c:formatCode>General</c:formatCode>
                  <c:ptCount val="41"/>
                  <c:pt idx="0">
                    <c:v>0.00249875218906861</c:v>
                  </c:pt>
                  <c:pt idx="1">
                    <c:v>0.00311024714934894</c:v>
                  </c:pt>
                  <c:pt idx="2">
                    <c:v>0.00282399893725997</c:v>
                  </c:pt>
                  <c:pt idx="3">
                    <c:v>0.00311594756312599</c:v>
                  </c:pt>
                  <c:pt idx="4">
                    <c:v>0.00349927509483256</c:v>
                  </c:pt>
                  <c:pt idx="5">
                    <c:v>0.0035177533959172</c:v>
                  </c:pt>
                  <c:pt idx="6">
                    <c:v>0.00383189505036386</c:v>
                  </c:pt>
                  <c:pt idx="7">
                    <c:v>0.00438460365151642</c:v>
                  </c:pt>
                  <c:pt idx="8">
                    <c:v>0.00494165335710622</c:v>
                  </c:pt>
                  <c:pt idx="9">
                    <c:v>0.00497363594498347</c:v>
                  </c:pt>
                  <c:pt idx="10">
                    <c:v>0.00534134128384955</c:v>
                  </c:pt>
                  <c:pt idx="11">
                    <c:v>0.00617902454981081</c:v>
                  </c:pt>
                  <c:pt idx="12">
                    <c:v>0.00717381339036178</c:v>
                  </c:pt>
                  <c:pt idx="13">
                    <c:v>0.0076425248391397</c:v>
                  </c:pt>
                  <c:pt idx="14">
                    <c:v>0.00825117516950474</c:v>
                  </c:pt>
                  <c:pt idx="15">
                    <c:v>0.00829200651769725</c:v>
                  </c:pt>
                  <c:pt idx="16">
                    <c:v>0.00949814961163563</c:v>
                  </c:pt>
                  <c:pt idx="17">
                    <c:v>0.0104416679662587</c:v>
                  </c:pt>
                  <c:pt idx="18">
                    <c:v>0.0103531133270563</c:v>
                  </c:pt>
                  <c:pt idx="19">
                    <c:v>0.0112893080859911</c:v>
                  </c:pt>
                  <c:pt idx="20">
                    <c:v>0.0124292867431373</c:v>
                  </c:pt>
                  <c:pt idx="21">
                    <c:v>0.0134968316830187</c:v>
                  </c:pt>
                  <c:pt idx="22">
                    <c:v>0.0143242824100225</c:v>
                  </c:pt>
                  <c:pt idx="23">
                    <c:v>0.0147649708826386</c:v>
                  </c:pt>
                  <c:pt idx="24">
                    <c:v>0.0164479686594573</c:v>
                  </c:pt>
                  <c:pt idx="25">
                    <c:v>0.0167177111869218</c:v>
                  </c:pt>
                  <c:pt idx="26">
                    <c:v>0.0187868204795733</c:v>
                  </c:pt>
                  <c:pt idx="27">
                    <c:v>0.0199399170482603</c:v>
                  </c:pt>
                  <c:pt idx="28">
                    <c:v>0.0214486537687117</c:v>
                  </c:pt>
                  <c:pt idx="29">
                    <c:v>0.0234129278828086</c:v>
                  </c:pt>
                  <c:pt idx="30">
                    <c:v>0.0246531763544505</c:v>
                  </c:pt>
                  <c:pt idx="31">
                    <c:v>0.0261925447944184</c:v>
                  </c:pt>
                  <c:pt idx="32">
                    <c:v>0.0267327388704562</c:v>
                  </c:pt>
                  <c:pt idx="33">
                    <c:v>0.0294879744945736</c:v>
                  </c:pt>
                  <c:pt idx="34">
                    <c:v>0.0305280998362284</c:v>
                  </c:pt>
                  <c:pt idx="35">
                    <c:v>0.032364007200313</c:v>
                  </c:pt>
                  <c:pt idx="36">
                    <c:v>0.0339035647403878</c:v>
                  </c:pt>
                  <c:pt idx="37">
                    <c:v>0.0373149008034823</c:v>
                  </c:pt>
                  <c:pt idx="38">
                    <c:v>0.0394235002625495</c:v>
                  </c:pt>
                  <c:pt idx="39">
                    <c:v>0.041998140027329</c:v>
                  </c:pt>
                  <c:pt idx="40">
                    <c:v>0.0443591379807306</c:v>
                  </c:pt>
                </c:numCache>
              </c:numRef>
            </c:minus>
            <c:spPr>
              <a:ln>
                <a:solidFill>
                  <a:schemeClr val="accent5"/>
                </a:solidFill>
                <a:prstDash val="dash"/>
              </a:ln>
            </c:spPr>
          </c:errBars>
          <c:xVal>
            <c:numRef>
              <c:f>PhysF!$A$3:$A$43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PhysF!$AN$3:$AN$43</c:f>
              <c:numCache>
                <c:formatCode>0.00%</c:formatCode>
                <c:ptCount val="41"/>
                <c:pt idx="0">
                  <c:v>0.016313067</c:v>
                </c:pt>
                <c:pt idx="1">
                  <c:v>0.020452805</c:v>
                </c:pt>
                <c:pt idx="2">
                  <c:v>0.018177101</c:v>
                </c:pt>
                <c:pt idx="3">
                  <c:v>0.020609381</c:v>
                </c:pt>
                <c:pt idx="4">
                  <c:v>0.025104636</c:v>
                </c:pt>
                <c:pt idx="5">
                  <c:v>0.027052552</c:v>
                </c:pt>
                <c:pt idx="6">
                  <c:v>0.02831305</c:v>
                </c:pt>
                <c:pt idx="7">
                  <c:v>0.034964193</c:v>
                </c:pt>
                <c:pt idx="8">
                  <c:v>0.0439265</c:v>
                </c:pt>
                <c:pt idx="9">
                  <c:v>0.039339457</c:v>
                </c:pt>
                <c:pt idx="10">
                  <c:v>0.051084518</c:v>
                </c:pt>
                <c:pt idx="11">
                  <c:v>0.052990485</c:v>
                </c:pt>
                <c:pt idx="12">
                  <c:v>0.070502825</c:v>
                </c:pt>
                <c:pt idx="13">
                  <c:v>0.078040831</c:v>
                </c:pt>
                <c:pt idx="14">
                  <c:v>0.092484757</c:v>
                </c:pt>
                <c:pt idx="15">
                  <c:v>0.088213474</c:v>
                </c:pt>
                <c:pt idx="16">
                  <c:v>0.10364158</c:v>
                </c:pt>
                <c:pt idx="17">
                  <c:v>0.11775875</c:v>
                </c:pt>
                <c:pt idx="18">
                  <c:v>0.10788175</c:v>
                </c:pt>
                <c:pt idx="19">
                  <c:v>0.11652954</c:v>
                </c:pt>
                <c:pt idx="20">
                  <c:v>0.14858299</c:v>
                </c:pt>
                <c:pt idx="21">
                  <c:v>0.14580046</c:v>
                </c:pt>
                <c:pt idx="22">
                  <c:v>0.15874858</c:v>
                </c:pt>
                <c:pt idx="23">
                  <c:v>0.15827549</c:v>
                </c:pt>
                <c:pt idx="24">
                  <c:v>0.18008485</c:v>
                </c:pt>
                <c:pt idx="25">
                  <c:v>0.18961968</c:v>
                </c:pt>
                <c:pt idx="26">
                  <c:v>0.19150081</c:v>
                </c:pt>
                <c:pt idx="27">
                  <c:v>0.2105598</c:v>
                </c:pt>
                <c:pt idx="28">
                  <c:v>0.23210478</c:v>
                </c:pt>
                <c:pt idx="29">
                  <c:v>0.24208105</c:v>
                </c:pt>
                <c:pt idx="30">
                  <c:v>0.25163931</c:v>
                </c:pt>
                <c:pt idx="31">
                  <c:v>0.25020075</c:v>
                </c:pt>
                <c:pt idx="32">
                  <c:v>0.27159262</c:v>
                </c:pt>
                <c:pt idx="33">
                  <c:v>0.31575194</c:v>
                </c:pt>
                <c:pt idx="34">
                  <c:v>0.33197451</c:v>
                </c:pt>
                <c:pt idx="35">
                  <c:v>0.36730504</c:v>
                </c:pt>
                <c:pt idx="36">
                  <c:v>0.36083999</c:v>
                </c:pt>
                <c:pt idx="37">
                  <c:v>0.37257934</c:v>
                </c:pt>
                <c:pt idx="38">
                  <c:v>0.41419712</c:v>
                </c:pt>
                <c:pt idx="39">
                  <c:v>0.42068589</c:v>
                </c:pt>
                <c:pt idx="40">
                  <c:v>0.43075135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EBD2-46D3-B091-5AE61705DC79}"/>
            </c:ext>
          </c:extLst>
        </c:ser>
        <c:ser>
          <c:idx val="5"/>
          <c:order val="3"/>
          <c:tx>
            <c:v>Foreign-born Hispanics (non-Mex)</c:v>
          </c:tx>
          <c:marker>
            <c:symbol val="star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PhysF!$AS$3:$AS$43</c:f>
                <c:numCache>
                  <c:formatCode>General</c:formatCode>
                  <c:ptCount val="41"/>
                  <c:pt idx="0">
                    <c:v>0.00418321410836056</c:v>
                  </c:pt>
                  <c:pt idx="1">
                    <c:v>0.00447359981846855</c:v>
                  </c:pt>
                  <c:pt idx="2">
                    <c:v>0.00433720095109972</c:v>
                  </c:pt>
                  <c:pt idx="3">
                    <c:v>0.00557011902377746</c:v>
                  </c:pt>
                  <c:pt idx="4">
                    <c:v>0.00555464642209237</c:v>
                  </c:pt>
                  <c:pt idx="5">
                    <c:v>0.00504822036730491</c:v>
                  </c:pt>
                  <c:pt idx="6">
                    <c:v>0.00595790449217109</c:v>
                  </c:pt>
                  <c:pt idx="7">
                    <c:v>0.00600979643832204</c:v>
                  </c:pt>
                  <c:pt idx="8">
                    <c:v>0.00612287906516636</c:v>
                  </c:pt>
                  <c:pt idx="9">
                    <c:v>0.00684510409442576</c:v>
                  </c:pt>
                  <c:pt idx="10">
                    <c:v>0.00718417879103405</c:v>
                  </c:pt>
                  <c:pt idx="11">
                    <c:v>0.0076715852644505</c:v>
                  </c:pt>
                  <c:pt idx="12">
                    <c:v>0.00826860584162131</c:v>
                  </c:pt>
                  <c:pt idx="13">
                    <c:v>0.00857793994997971</c:v>
                  </c:pt>
                  <c:pt idx="14">
                    <c:v>0.00948373238281465</c:v>
                  </c:pt>
                  <c:pt idx="15">
                    <c:v>0.00982439111234576</c:v>
                  </c:pt>
                  <c:pt idx="16">
                    <c:v>0.0105741880786034</c:v>
                  </c:pt>
                  <c:pt idx="17">
                    <c:v>0.0111899922737981</c:v>
                  </c:pt>
                  <c:pt idx="18">
                    <c:v>0.0113380152644534</c:v>
                  </c:pt>
                  <c:pt idx="19">
                    <c:v>0.0120849614723584</c:v>
                  </c:pt>
                  <c:pt idx="20">
                    <c:v>0.0123866970929192</c:v>
                  </c:pt>
                  <c:pt idx="21">
                    <c:v>0.0134637568573384</c:v>
                  </c:pt>
                  <c:pt idx="22">
                    <c:v>0.0137806786602651</c:v>
                  </c:pt>
                  <c:pt idx="23">
                    <c:v>0.0144665761806115</c:v>
                  </c:pt>
                  <c:pt idx="24">
                    <c:v>0.0148694866991904</c:v>
                  </c:pt>
                  <c:pt idx="25">
                    <c:v>0.015434209222751</c:v>
                  </c:pt>
                  <c:pt idx="26">
                    <c:v>0.0182975806834992</c:v>
                  </c:pt>
                  <c:pt idx="27">
                    <c:v>0.0176478407675205</c:v>
                  </c:pt>
                  <c:pt idx="28">
                    <c:v>0.0179625732461192</c:v>
                  </c:pt>
                  <c:pt idx="29">
                    <c:v>0.0201720921663428</c:v>
                  </c:pt>
                  <c:pt idx="30">
                    <c:v>0.0192680585878248</c:v>
                  </c:pt>
                  <c:pt idx="31">
                    <c:v>0.0210395451827793</c:v>
                  </c:pt>
                  <c:pt idx="32">
                    <c:v>0.0225681035139647</c:v>
                  </c:pt>
                  <c:pt idx="33">
                    <c:v>0.0243567835024224</c:v>
                  </c:pt>
                  <c:pt idx="34">
                    <c:v>0.0240317825774688</c:v>
                  </c:pt>
                  <c:pt idx="35">
                    <c:v>0.027458712256539</c:v>
                  </c:pt>
                  <c:pt idx="36">
                    <c:v>0.0287966407927327</c:v>
                  </c:pt>
                  <c:pt idx="37">
                    <c:v>0.0313685445689258</c:v>
                  </c:pt>
                  <c:pt idx="38">
                    <c:v>0.0332799905570646</c:v>
                  </c:pt>
                  <c:pt idx="39">
                    <c:v>0.0356499968086158</c:v>
                  </c:pt>
                  <c:pt idx="40">
                    <c:v>0.0365266308810286</c:v>
                  </c:pt>
                </c:numCache>
              </c:numRef>
            </c:plus>
            <c:minus>
              <c:numRef>
                <c:f>PhysF!$AS$3:$AS$43</c:f>
                <c:numCache>
                  <c:formatCode>General</c:formatCode>
                  <c:ptCount val="41"/>
                  <c:pt idx="0">
                    <c:v>0.00418321410836056</c:v>
                  </c:pt>
                  <c:pt idx="1">
                    <c:v>0.00447359981846855</c:v>
                  </c:pt>
                  <c:pt idx="2">
                    <c:v>0.00433720095109972</c:v>
                  </c:pt>
                  <c:pt idx="3">
                    <c:v>0.00557011902377746</c:v>
                  </c:pt>
                  <c:pt idx="4">
                    <c:v>0.00555464642209237</c:v>
                  </c:pt>
                  <c:pt idx="5">
                    <c:v>0.00504822036730491</c:v>
                  </c:pt>
                  <c:pt idx="6">
                    <c:v>0.00595790449217109</c:v>
                  </c:pt>
                  <c:pt idx="7">
                    <c:v>0.00600979643832204</c:v>
                  </c:pt>
                  <c:pt idx="8">
                    <c:v>0.00612287906516636</c:v>
                  </c:pt>
                  <c:pt idx="9">
                    <c:v>0.00684510409442576</c:v>
                  </c:pt>
                  <c:pt idx="10">
                    <c:v>0.00718417879103405</c:v>
                  </c:pt>
                  <c:pt idx="11">
                    <c:v>0.0076715852644505</c:v>
                  </c:pt>
                  <c:pt idx="12">
                    <c:v>0.00826860584162131</c:v>
                  </c:pt>
                  <c:pt idx="13">
                    <c:v>0.00857793994997971</c:v>
                  </c:pt>
                  <c:pt idx="14">
                    <c:v>0.00948373238281465</c:v>
                  </c:pt>
                  <c:pt idx="15">
                    <c:v>0.00982439111234576</c:v>
                  </c:pt>
                  <c:pt idx="16">
                    <c:v>0.0105741880786034</c:v>
                  </c:pt>
                  <c:pt idx="17">
                    <c:v>0.0111899922737981</c:v>
                  </c:pt>
                  <c:pt idx="18">
                    <c:v>0.0113380152644534</c:v>
                  </c:pt>
                  <c:pt idx="19">
                    <c:v>0.0120849614723584</c:v>
                  </c:pt>
                  <c:pt idx="20">
                    <c:v>0.0123866970929192</c:v>
                  </c:pt>
                  <c:pt idx="21">
                    <c:v>0.0134637568573384</c:v>
                  </c:pt>
                  <c:pt idx="22">
                    <c:v>0.0137806786602651</c:v>
                  </c:pt>
                  <c:pt idx="23">
                    <c:v>0.0144665761806115</c:v>
                  </c:pt>
                  <c:pt idx="24">
                    <c:v>0.0148694866991904</c:v>
                  </c:pt>
                  <c:pt idx="25">
                    <c:v>0.015434209222751</c:v>
                  </c:pt>
                  <c:pt idx="26">
                    <c:v>0.0182975806834992</c:v>
                  </c:pt>
                  <c:pt idx="27">
                    <c:v>0.0176478407675205</c:v>
                  </c:pt>
                  <c:pt idx="28">
                    <c:v>0.0179625732461192</c:v>
                  </c:pt>
                  <c:pt idx="29">
                    <c:v>0.0201720921663428</c:v>
                  </c:pt>
                  <c:pt idx="30">
                    <c:v>0.0192680585878248</c:v>
                  </c:pt>
                  <c:pt idx="31">
                    <c:v>0.0210395451827793</c:v>
                  </c:pt>
                  <c:pt idx="32">
                    <c:v>0.0225681035139647</c:v>
                  </c:pt>
                  <c:pt idx="33">
                    <c:v>0.0243567835024224</c:v>
                  </c:pt>
                  <c:pt idx="34">
                    <c:v>0.0240317825774688</c:v>
                  </c:pt>
                  <c:pt idx="35">
                    <c:v>0.027458712256539</c:v>
                  </c:pt>
                  <c:pt idx="36">
                    <c:v>0.0287966407927327</c:v>
                  </c:pt>
                  <c:pt idx="37">
                    <c:v>0.0313685445689258</c:v>
                  </c:pt>
                  <c:pt idx="38">
                    <c:v>0.0332799905570646</c:v>
                  </c:pt>
                  <c:pt idx="39">
                    <c:v>0.0356499968086158</c:v>
                  </c:pt>
                  <c:pt idx="40">
                    <c:v>0.0365266308810286</c:v>
                  </c:pt>
                </c:numCache>
              </c:numRef>
            </c:minus>
            <c:spPr>
              <a:ln>
                <a:solidFill>
                  <a:schemeClr val="accent6"/>
                </a:solidFill>
                <a:prstDash val="dash"/>
              </a:ln>
            </c:spPr>
          </c:errBars>
          <c:xVal>
            <c:numRef>
              <c:f>PhysF!$A$3:$A$43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PhysF!$AR$3:$AR$43</c:f>
              <c:numCache>
                <c:formatCode>0.00%</c:formatCode>
                <c:ptCount val="41"/>
                <c:pt idx="0">
                  <c:v>0.026364975</c:v>
                </c:pt>
                <c:pt idx="1">
                  <c:v>0.024233691</c:v>
                </c:pt>
                <c:pt idx="2">
                  <c:v>0.023566531</c:v>
                </c:pt>
                <c:pt idx="3">
                  <c:v>0.038177721</c:v>
                </c:pt>
                <c:pt idx="4">
                  <c:v>0.037642192</c:v>
                </c:pt>
                <c:pt idx="5">
                  <c:v>0.035574675</c:v>
                </c:pt>
                <c:pt idx="6">
                  <c:v>0.043371249</c:v>
                </c:pt>
                <c:pt idx="7">
                  <c:v>0.045993552</c:v>
                </c:pt>
                <c:pt idx="8">
                  <c:v>0.04995846</c:v>
                </c:pt>
                <c:pt idx="9">
                  <c:v>0.058544107</c:v>
                </c:pt>
                <c:pt idx="10">
                  <c:v>0.071109667</c:v>
                </c:pt>
                <c:pt idx="11">
                  <c:v>0.067681052</c:v>
                </c:pt>
                <c:pt idx="12">
                  <c:v>0.076009139</c:v>
                </c:pt>
                <c:pt idx="13">
                  <c:v>0.077312075</c:v>
                </c:pt>
                <c:pt idx="14">
                  <c:v>0.094650872</c:v>
                </c:pt>
                <c:pt idx="15">
                  <c:v>0.098481484</c:v>
                </c:pt>
                <c:pt idx="16">
                  <c:v>0.11179146</c:v>
                </c:pt>
                <c:pt idx="17">
                  <c:v>0.11954356</c:v>
                </c:pt>
                <c:pt idx="18">
                  <c:v>0.11924116</c:v>
                </c:pt>
                <c:pt idx="19">
                  <c:v>0.11757438</c:v>
                </c:pt>
                <c:pt idx="20">
                  <c:v>0.13745078</c:v>
                </c:pt>
                <c:pt idx="21">
                  <c:v>0.14706084</c:v>
                </c:pt>
                <c:pt idx="22">
                  <c:v>0.15133031</c:v>
                </c:pt>
                <c:pt idx="23">
                  <c:v>0.15252575</c:v>
                </c:pt>
                <c:pt idx="24">
                  <c:v>0.16215411</c:v>
                </c:pt>
                <c:pt idx="25">
                  <c:v>0.16303684</c:v>
                </c:pt>
                <c:pt idx="26">
                  <c:v>0.19497849</c:v>
                </c:pt>
                <c:pt idx="27">
                  <c:v>0.19366388</c:v>
                </c:pt>
                <c:pt idx="28">
                  <c:v>0.18083543</c:v>
                </c:pt>
                <c:pt idx="29">
                  <c:v>0.20997837</c:v>
                </c:pt>
                <c:pt idx="30">
                  <c:v>0.19940826</c:v>
                </c:pt>
                <c:pt idx="31">
                  <c:v>0.21793742</c:v>
                </c:pt>
                <c:pt idx="32">
                  <c:v>0.23611836</c:v>
                </c:pt>
                <c:pt idx="33">
                  <c:v>0.26009172</c:v>
                </c:pt>
                <c:pt idx="34">
                  <c:v>0.24975137</c:v>
                </c:pt>
                <c:pt idx="35">
                  <c:v>0.30575305</c:v>
                </c:pt>
                <c:pt idx="36">
                  <c:v>0.318499</c:v>
                </c:pt>
                <c:pt idx="37">
                  <c:v>0.33021307</c:v>
                </c:pt>
                <c:pt idx="38">
                  <c:v>0.3602874</c:v>
                </c:pt>
                <c:pt idx="39">
                  <c:v>0.36097306</c:v>
                </c:pt>
                <c:pt idx="40">
                  <c:v>0.40722203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EBD2-46D3-B091-5AE61705D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9937984"/>
        <c:axId val="1890716448"/>
        <c:extLst xmlns:c16r2="http://schemas.microsoft.com/office/drawing/2015/06/chart"/>
      </c:scatterChart>
      <c:valAx>
        <c:axId val="-2049937984"/>
        <c:scaling>
          <c:orientation val="minMax"/>
          <c:max val="8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</a:p>
            </c:rich>
          </c:tx>
          <c:layout>
            <c:manualLayout>
              <c:xMode val="edge"/>
              <c:yMode val="edge"/>
              <c:x val="0.481163686710705"/>
              <c:y val="0.816377373538167"/>
            </c:manualLayout>
          </c:layout>
          <c:overlay val="0"/>
        </c:title>
        <c:numFmt formatCode="0" sourceLinked="1"/>
        <c:majorTickMark val="out"/>
        <c:minorTickMark val="out"/>
        <c:tickLblPos val="nextTo"/>
        <c:spPr>
          <a:ln/>
        </c:spPr>
        <c:crossAx val="1890716448"/>
        <c:crosses val="autoZero"/>
        <c:crossBetween val="midCat"/>
        <c:majorUnit val="5.0"/>
      </c:valAx>
      <c:valAx>
        <c:axId val="1890716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  <a:r>
                  <a:rPr lang="en-US" sz="1400" baseline="0"/>
                  <a:t>-specific ambulatory difficulty rates (95% CI)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-204993798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46515405537854"/>
          <c:y val="0.887069301040028"/>
          <c:w val="0.708434987007489"/>
          <c:h val="0.0967509225339058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/>
              <a:t>Figure 6b. </a:t>
            </a:r>
            <a:r>
              <a:rPr lang="en-US" b="0"/>
              <a:t>Ambulatory</a:t>
            </a:r>
            <a:r>
              <a:rPr lang="en-US" b="0" baseline="0"/>
              <a:t> disability rates: males</a:t>
            </a:r>
            <a:endParaRPr lang="en-US" b="0"/>
          </a:p>
          <a:p>
            <a:pPr algn="l">
              <a:defRPr/>
            </a:pPr>
            <a:r>
              <a:rPr lang="en-US" sz="1200" b="0" i="0" u="none" strike="noStrike" baseline="0">
                <a:effectLst/>
              </a:rPr>
              <a:t>                           Source: ACS 2010-2014</a:t>
            </a:r>
            <a:endParaRPr lang="en-US" sz="1200" b="0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US-born non-Hispanic whites</c:v>
          </c:tx>
          <c:marker>
            <c:symbol val="diamond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PhysM!$E$3:$E$43</c:f>
                <c:numCache>
                  <c:formatCode>General</c:formatCode>
                  <c:ptCount val="41"/>
                  <c:pt idx="0">
                    <c:v>0.00135989484705057</c:v>
                  </c:pt>
                  <c:pt idx="1">
                    <c:v>0.0014265138743051</c:v>
                  </c:pt>
                  <c:pt idx="2">
                    <c:v>0.00145432201362862</c:v>
                  </c:pt>
                  <c:pt idx="3">
                    <c:v>0.00147191823370849</c:v>
                  </c:pt>
                  <c:pt idx="4">
                    <c:v>0.00155630553006992</c:v>
                  </c:pt>
                  <c:pt idx="5">
                    <c:v>0.00154044741831661</c:v>
                  </c:pt>
                  <c:pt idx="6">
                    <c:v>0.00162976356653493</c:v>
                  </c:pt>
                  <c:pt idx="7">
                    <c:v>0.00163450350614684</c:v>
                  </c:pt>
                  <c:pt idx="8">
                    <c:v>0.0017037376224983</c:v>
                  </c:pt>
                  <c:pt idx="9">
                    <c:v>0.00169267922340521</c:v>
                  </c:pt>
                  <c:pt idx="10">
                    <c:v>0.00168798972452141</c:v>
                  </c:pt>
                  <c:pt idx="11">
                    <c:v>0.00177936404609536</c:v>
                  </c:pt>
                  <c:pt idx="12">
                    <c:v>0.00179349459855631</c:v>
                  </c:pt>
                  <c:pt idx="13">
                    <c:v>0.00187267957209055</c:v>
                  </c:pt>
                  <c:pt idx="14">
                    <c:v>0.00192839520899185</c:v>
                  </c:pt>
                  <c:pt idx="15">
                    <c:v>0.00197552313137657</c:v>
                  </c:pt>
                  <c:pt idx="16">
                    <c:v>0.00205526111620645</c:v>
                  </c:pt>
                  <c:pt idx="17">
                    <c:v>0.00211655554285122</c:v>
                  </c:pt>
                  <c:pt idx="18">
                    <c:v>0.00216213726667882</c:v>
                  </c:pt>
                  <c:pt idx="19">
                    <c:v>0.00224363411745759</c:v>
                  </c:pt>
                  <c:pt idx="20">
                    <c:v>0.00229829688491808</c:v>
                  </c:pt>
                  <c:pt idx="21">
                    <c:v>0.00240754230804824</c:v>
                  </c:pt>
                  <c:pt idx="22">
                    <c:v>0.00242872860930325</c:v>
                  </c:pt>
                  <c:pt idx="23">
                    <c:v>0.00245103148644273</c:v>
                  </c:pt>
                  <c:pt idx="24">
                    <c:v>0.00256126375765321</c:v>
                  </c:pt>
                  <c:pt idx="25">
                    <c:v>0.00259276834286882</c:v>
                  </c:pt>
                  <c:pt idx="26">
                    <c:v>0.00269392158125916</c:v>
                  </c:pt>
                  <c:pt idx="27">
                    <c:v>0.00282041772311793</c:v>
                  </c:pt>
                  <c:pt idx="28">
                    <c:v>0.00295228326411876</c:v>
                  </c:pt>
                  <c:pt idx="29">
                    <c:v>0.00309441995601671</c:v>
                  </c:pt>
                  <c:pt idx="30">
                    <c:v>0.00316285197745621</c:v>
                  </c:pt>
                  <c:pt idx="31">
                    <c:v>0.00340324666146808</c:v>
                  </c:pt>
                  <c:pt idx="32">
                    <c:v>0.003603319847597</c:v>
                  </c:pt>
                  <c:pt idx="33">
                    <c:v>0.00378393388028342</c:v>
                  </c:pt>
                  <c:pt idx="34">
                    <c:v>0.00406286728170943</c:v>
                  </c:pt>
                  <c:pt idx="35">
                    <c:v>0.00424445445626844</c:v>
                  </c:pt>
                  <c:pt idx="36">
                    <c:v>0.00451441264131263</c:v>
                  </c:pt>
                  <c:pt idx="37">
                    <c:v>0.00473644770373817</c:v>
                  </c:pt>
                  <c:pt idx="38">
                    <c:v>0.00499114500140218</c:v>
                  </c:pt>
                  <c:pt idx="39">
                    <c:v>0.00533173201947147</c:v>
                  </c:pt>
                  <c:pt idx="40">
                    <c:v>0.00552245601009564</c:v>
                  </c:pt>
                </c:numCache>
              </c:numRef>
            </c:plus>
            <c:minus>
              <c:numRef>
                <c:f>PhysM!$E$3:$E$43</c:f>
                <c:numCache>
                  <c:formatCode>General</c:formatCode>
                  <c:ptCount val="41"/>
                  <c:pt idx="0">
                    <c:v>0.00135989484705057</c:v>
                  </c:pt>
                  <c:pt idx="1">
                    <c:v>0.0014265138743051</c:v>
                  </c:pt>
                  <c:pt idx="2">
                    <c:v>0.00145432201362862</c:v>
                  </c:pt>
                  <c:pt idx="3">
                    <c:v>0.00147191823370849</c:v>
                  </c:pt>
                  <c:pt idx="4">
                    <c:v>0.00155630553006992</c:v>
                  </c:pt>
                  <c:pt idx="5">
                    <c:v>0.00154044741831661</c:v>
                  </c:pt>
                  <c:pt idx="6">
                    <c:v>0.00162976356653493</c:v>
                  </c:pt>
                  <c:pt idx="7">
                    <c:v>0.00163450350614684</c:v>
                  </c:pt>
                  <c:pt idx="8">
                    <c:v>0.0017037376224983</c:v>
                  </c:pt>
                  <c:pt idx="9">
                    <c:v>0.00169267922340521</c:v>
                  </c:pt>
                  <c:pt idx="10">
                    <c:v>0.00168798972452141</c:v>
                  </c:pt>
                  <c:pt idx="11">
                    <c:v>0.00177936404609536</c:v>
                  </c:pt>
                  <c:pt idx="12">
                    <c:v>0.00179349459855631</c:v>
                  </c:pt>
                  <c:pt idx="13">
                    <c:v>0.00187267957209055</c:v>
                  </c:pt>
                  <c:pt idx="14">
                    <c:v>0.00192839520899185</c:v>
                  </c:pt>
                  <c:pt idx="15">
                    <c:v>0.00197552313137657</c:v>
                  </c:pt>
                  <c:pt idx="16">
                    <c:v>0.00205526111620645</c:v>
                  </c:pt>
                  <c:pt idx="17">
                    <c:v>0.00211655554285122</c:v>
                  </c:pt>
                  <c:pt idx="18">
                    <c:v>0.00216213726667882</c:v>
                  </c:pt>
                  <c:pt idx="19">
                    <c:v>0.00224363411745759</c:v>
                  </c:pt>
                  <c:pt idx="20">
                    <c:v>0.00229829688491808</c:v>
                  </c:pt>
                  <c:pt idx="21">
                    <c:v>0.00240754230804824</c:v>
                  </c:pt>
                  <c:pt idx="22">
                    <c:v>0.00242872860930325</c:v>
                  </c:pt>
                  <c:pt idx="23">
                    <c:v>0.00245103148644273</c:v>
                  </c:pt>
                  <c:pt idx="24">
                    <c:v>0.00256126375765321</c:v>
                  </c:pt>
                  <c:pt idx="25">
                    <c:v>0.00259276834286882</c:v>
                  </c:pt>
                  <c:pt idx="26">
                    <c:v>0.00269392158125916</c:v>
                  </c:pt>
                  <c:pt idx="27">
                    <c:v>0.00282041772311793</c:v>
                  </c:pt>
                  <c:pt idx="28">
                    <c:v>0.00295228326411876</c:v>
                  </c:pt>
                  <c:pt idx="29">
                    <c:v>0.00309441995601671</c:v>
                  </c:pt>
                  <c:pt idx="30">
                    <c:v>0.00316285197745621</c:v>
                  </c:pt>
                  <c:pt idx="31">
                    <c:v>0.00340324666146808</c:v>
                  </c:pt>
                  <c:pt idx="32">
                    <c:v>0.003603319847597</c:v>
                  </c:pt>
                  <c:pt idx="33">
                    <c:v>0.00378393388028342</c:v>
                  </c:pt>
                  <c:pt idx="34">
                    <c:v>0.00406286728170943</c:v>
                  </c:pt>
                  <c:pt idx="35">
                    <c:v>0.00424445445626844</c:v>
                  </c:pt>
                  <c:pt idx="36">
                    <c:v>0.00451441264131263</c:v>
                  </c:pt>
                  <c:pt idx="37">
                    <c:v>0.00473644770373817</c:v>
                  </c:pt>
                  <c:pt idx="38">
                    <c:v>0.00499114500140218</c:v>
                  </c:pt>
                  <c:pt idx="39">
                    <c:v>0.00533173201947147</c:v>
                  </c:pt>
                  <c:pt idx="40">
                    <c:v>0.00552245601009564</c:v>
                  </c:pt>
                </c:numCache>
              </c:numRef>
            </c:minus>
            <c:spPr>
              <a:ln>
                <a:solidFill>
                  <a:schemeClr val="accent1"/>
                </a:solidFill>
                <a:prstDash val="dash"/>
              </a:ln>
            </c:spPr>
          </c:errBars>
          <c:xVal>
            <c:numRef>
              <c:f>PhysM!$A$3:$A$43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PhysM!$D$3:$D$43</c:f>
              <c:numCache>
                <c:formatCode>0.00%</c:formatCode>
                <c:ptCount val="41"/>
                <c:pt idx="0">
                  <c:v>0.033523947</c:v>
                </c:pt>
                <c:pt idx="1">
                  <c:v>0.035323925</c:v>
                </c:pt>
                <c:pt idx="2">
                  <c:v>0.038364735</c:v>
                </c:pt>
                <c:pt idx="3">
                  <c:v>0.039611429</c:v>
                </c:pt>
                <c:pt idx="4">
                  <c:v>0.043828875</c:v>
                </c:pt>
                <c:pt idx="5">
                  <c:v>0.04595622</c:v>
                </c:pt>
                <c:pt idx="6">
                  <c:v>0.051046796</c:v>
                </c:pt>
                <c:pt idx="7">
                  <c:v>0.053670306</c:v>
                </c:pt>
                <c:pt idx="8">
                  <c:v>0.060400598</c:v>
                </c:pt>
                <c:pt idx="9">
                  <c:v>0.061757352</c:v>
                </c:pt>
                <c:pt idx="10">
                  <c:v>0.066828743</c:v>
                </c:pt>
                <c:pt idx="11">
                  <c:v>0.069769181</c:v>
                </c:pt>
                <c:pt idx="12">
                  <c:v>0.07244762</c:v>
                </c:pt>
                <c:pt idx="13">
                  <c:v>0.079182327</c:v>
                </c:pt>
                <c:pt idx="14">
                  <c:v>0.084094703</c:v>
                </c:pt>
                <c:pt idx="15">
                  <c:v>0.08913371</c:v>
                </c:pt>
                <c:pt idx="16">
                  <c:v>0.093664654</c:v>
                </c:pt>
                <c:pt idx="17">
                  <c:v>0.098643064</c:v>
                </c:pt>
                <c:pt idx="18">
                  <c:v>0.10073055</c:v>
                </c:pt>
                <c:pt idx="19">
                  <c:v>0.10620918</c:v>
                </c:pt>
                <c:pt idx="20">
                  <c:v>0.11539614</c:v>
                </c:pt>
                <c:pt idx="21">
                  <c:v>0.11723071</c:v>
                </c:pt>
                <c:pt idx="22">
                  <c:v>0.11832824</c:v>
                </c:pt>
                <c:pt idx="23">
                  <c:v>0.1193589</c:v>
                </c:pt>
                <c:pt idx="24">
                  <c:v>0.12475708</c:v>
                </c:pt>
                <c:pt idx="25">
                  <c:v>0.12325877</c:v>
                </c:pt>
                <c:pt idx="26">
                  <c:v>0.12190087</c:v>
                </c:pt>
                <c:pt idx="27">
                  <c:v>0.12575893</c:v>
                </c:pt>
                <c:pt idx="28">
                  <c:v>0.12702462</c:v>
                </c:pt>
                <c:pt idx="29">
                  <c:v>0.13401812</c:v>
                </c:pt>
                <c:pt idx="30">
                  <c:v>0.13750674</c:v>
                </c:pt>
                <c:pt idx="31">
                  <c:v>0.14475743</c:v>
                </c:pt>
                <c:pt idx="32">
                  <c:v>0.15012275</c:v>
                </c:pt>
                <c:pt idx="33">
                  <c:v>0.15702271</c:v>
                </c:pt>
                <c:pt idx="34">
                  <c:v>0.1677998</c:v>
                </c:pt>
                <c:pt idx="35">
                  <c:v>0.18163005</c:v>
                </c:pt>
                <c:pt idx="36">
                  <c:v>0.1921549</c:v>
                </c:pt>
                <c:pt idx="37">
                  <c:v>0.19956097</c:v>
                </c:pt>
                <c:pt idx="38">
                  <c:v>0.21049394</c:v>
                </c:pt>
                <c:pt idx="39">
                  <c:v>0.23401731</c:v>
                </c:pt>
                <c:pt idx="40">
                  <c:v>0.24947359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F69B-4A37-9628-CB60C8EB2A84}"/>
            </c:ext>
          </c:extLst>
        </c:ser>
        <c:ser>
          <c:idx val="2"/>
          <c:order val="1"/>
          <c:tx>
            <c:v>US-born of Mexican origin</c:v>
          </c:tx>
          <c:marker>
            <c:symbol val="squar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PhysM!$M$3:$M$43</c:f>
                <c:numCache>
                  <c:formatCode>General</c:formatCode>
                  <c:ptCount val="41"/>
                  <c:pt idx="0">
                    <c:v>0.00558029403021476</c:v>
                  </c:pt>
                  <c:pt idx="1">
                    <c:v>0.00633910561417344</c:v>
                  </c:pt>
                  <c:pt idx="2">
                    <c:v>0.0067243162084735</c:v>
                  </c:pt>
                  <c:pt idx="3">
                    <c:v>0.00647220886709307</c:v>
                  </c:pt>
                  <c:pt idx="4">
                    <c:v>0.0071044700412107</c:v>
                  </c:pt>
                  <c:pt idx="5">
                    <c:v>0.00702019275695906</c:v>
                  </c:pt>
                  <c:pt idx="6">
                    <c:v>0.0079791375070637</c:v>
                  </c:pt>
                  <c:pt idx="7">
                    <c:v>0.00829801513539585</c:v>
                  </c:pt>
                  <c:pt idx="8">
                    <c:v>0.00854781597732034</c:v>
                  </c:pt>
                  <c:pt idx="9">
                    <c:v>0.00843931520304671</c:v>
                  </c:pt>
                  <c:pt idx="10">
                    <c:v>0.00857980204713825</c:v>
                  </c:pt>
                  <c:pt idx="11">
                    <c:v>0.0103609410176201</c:v>
                  </c:pt>
                  <c:pt idx="12">
                    <c:v>0.0103939476923712</c:v>
                  </c:pt>
                  <c:pt idx="13">
                    <c:v>0.010682036152724</c:v>
                  </c:pt>
                  <c:pt idx="14">
                    <c:v>0.0114463716155451</c:v>
                  </c:pt>
                  <c:pt idx="15">
                    <c:v>0.0114345507228539</c:v>
                  </c:pt>
                  <c:pt idx="16">
                    <c:v>0.0123712016743584</c:v>
                  </c:pt>
                  <c:pt idx="17">
                    <c:v>0.0133013146294897</c:v>
                  </c:pt>
                  <c:pt idx="18">
                    <c:v>0.0142592044792142</c:v>
                  </c:pt>
                  <c:pt idx="19">
                    <c:v>0.0148859339725124</c:v>
                  </c:pt>
                  <c:pt idx="20">
                    <c:v>0.0136399069452779</c:v>
                  </c:pt>
                  <c:pt idx="21">
                    <c:v>0.0150722699231196</c:v>
                  </c:pt>
                  <c:pt idx="22">
                    <c:v>0.0164739557789227</c:v>
                  </c:pt>
                  <c:pt idx="23">
                    <c:v>0.0173700560078934</c:v>
                  </c:pt>
                  <c:pt idx="24">
                    <c:v>0.0184457194763987</c:v>
                  </c:pt>
                  <c:pt idx="25">
                    <c:v>0.0191838136639379</c:v>
                  </c:pt>
                  <c:pt idx="26">
                    <c:v>0.0191542261551308</c:v>
                  </c:pt>
                  <c:pt idx="27">
                    <c:v>0.0207545281013323</c:v>
                  </c:pt>
                  <c:pt idx="28">
                    <c:v>0.0218821045847716</c:v>
                  </c:pt>
                  <c:pt idx="29">
                    <c:v>0.0235955551885695</c:v>
                  </c:pt>
                  <c:pt idx="30">
                    <c:v>0.0234476212362407</c:v>
                  </c:pt>
                  <c:pt idx="31">
                    <c:v>0.025492467978272</c:v>
                  </c:pt>
                  <c:pt idx="32">
                    <c:v>0.0251435388556359</c:v>
                  </c:pt>
                  <c:pt idx="33">
                    <c:v>0.0283471832750258</c:v>
                  </c:pt>
                  <c:pt idx="34">
                    <c:v>0.0285972258395349</c:v>
                  </c:pt>
                  <c:pt idx="35">
                    <c:v>0.0291435621057029</c:v>
                  </c:pt>
                  <c:pt idx="36">
                    <c:v>0.03241236898185</c:v>
                  </c:pt>
                  <c:pt idx="37">
                    <c:v>0.0339596543291038</c:v>
                  </c:pt>
                  <c:pt idx="38">
                    <c:v>0.0346706399926418</c:v>
                  </c:pt>
                  <c:pt idx="39">
                    <c:v>0.035893839677948</c:v>
                  </c:pt>
                  <c:pt idx="40">
                    <c:v>0.0370179899816007</c:v>
                  </c:pt>
                </c:numCache>
              </c:numRef>
            </c:plus>
            <c:minus>
              <c:numRef>
                <c:f>PhysM!$M$3:$M$43</c:f>
                <c:numCache>
                  <c:formatCode>General</c:formatCode>
                  <c:ptCount val="41"/>
                  <c:pt idx="0">
                    <c:v>0.00558029403021476</c:v>
                  </c:pt>
                  <c:pt idx="1">
                    <c:v>0.00633910561417344</c:v>
                  </c:pt>
                  <c:pt idx="2">
                    <c:v>0.0067243162084735</c:v>
                  </c:pt>
                  <c:pt idx="3">
                    <c:v>0.00647220886709307</c:v>
                  </c:pt>
                  <c:pt idx="4">
                    <c:v>0.0071044700412107</c:v>
                  </c:pt>
                  <c:pt idx="5">
                    <c:v>0.00702019275695906</c:v>
                  </c:pt>
                  <c:pt idx="6">
                    <c:v>0.0079791375070637</c:v>
                  </c:pt>
                  <c:pt idx="7">
                    <c:v>0.00829801513539585</c:v>
                  </c:pt>
                  <c:pt idx="8">
                    <c:v>0.00854781597732034</c:v>
                  </c:pt>
                  <c:pt idx="9">
                    <c:v>0.00843931520304671</c:v>
                  </c:pt>
                  <c:pt idx="10">
                    <c:v>0.00857980204713825</c:v>
                  </c:pt>
                  <c:pt idx="11">
                    <c:v>0.0103609410176201</c:v>
                  </c:pt>
                  <c:pt idx="12">
                    <c:v>0.0103939476923712</c:v>
                  </c:pt>
                  <c:pt idx="13">
                    <c:v>0.010682036152724</c:v>
                  </c:pt>
                  <c:pt idx="14">
                    <c:v>0.0114463716155451</c:v>
                  </c:pt>
                  <c:pt idx="15">
                    <c:v>0.0114345507228539</c:v>
                  </c:pt>
                  <c:pt idx="16">
                    <c:v>0.0123712016743584</c:v>
                  </c:pt>
                  <c:pt idx="17">
                    <c:v>0.0133013146294897</c:v>
                  </c:pt>
                  <c:pt idx="18">
                    <c:v>0.0142592044792142</c:v>
                  </c:pt>
                  <c:pt idx="19">
                    <c:v>0.0148859339725124</c:v>
                  </c:pt>
                  <c:pt idx="20">
                    <c:v>0.0136399069452779</c:v>
                  </c:pt>
                  <c:pt idx="21">
                    <c:v>0.0150722699231196</c:v>
                  </c:pt>
                  <c:pt idx="22">
                    <c:v>0.0164739557789227</c:v>
                  </c:pt>
                  <c:pt idx="23">
                    <c:v>0.0173700560078934</c:v>
                  </c:pt>
                  <c:pt idx="24">
                    <c:v>0.0184457194763987</c:v>
                  </c:pt>
                  <c:pt idx="25">
                    <c:v>0.0191838136639379</c:v>
                  </c:pt>
                  <c:pt idx="26">
                    <c:v>0.0191542261551308</c:v>
                  </c:pt>
                  <c:pt idx="27">
                    <c:v>0.0207545281013323</c:v>
                  </c:pt>
                  <c:pt idx="28">
                    <c:v>0.0218821045847716</c:v>
                  </c:pt>
                  <c:pt idx="29">
                    <c:v>0.0235955551885695</c:v>
                  </c:pt>
                  <c:pt idx="30">
                    <c:v>0.0234476212362407</c:v>
                  </c:pt>
                  <c:pt idx="31">
                    <c:v>0.025492467978272</c:v>
                  </c:pt>
                  <c:pt idx="32">
                    <c:v>0.0251435388556359</c:v>
                  </c:pt>
                  <c:pt idx="33">
                    <c:v>0.0283471832750258</c:v>
                  </c:pt>
                  <c:pt idx="34">
                    <c:v>0.0285972258395349</c:v>
                  </c:pt>
                  <c:pt idx="35">
                    <c:v>0.0291435621057029</c:v>
                  </c:pt>
                  <c:pt idx="36">
                    <c:v>0.03241236898185</c:v>
                  </c:pt>
                  <c:pt idx="37">
                    <c:v>0.0339596543291038</c:v>
                  </c:pt>
                  <c:pt idx="38">
                    <c:v>0.0346706399926418</c:v>
                  </c:pt>
                  <c:pt idx="39">
                    <c:v>0.035893839677948</c:v>
                  </c:pt>
                  <c:pt idx="40">
                    <c:v>0.0370179899816007</c:v>
                  </c:pt>
                </c:numCache>
              </c:numRef>
            </c:minus>
            <c:spPr>
              <a:ln>
                <a:solidFill>
                  <a:schemeClr val="accent3"/>
                </a:solidFill>
                <a:prstDash val="dash"/>
              </a:ln>
            </c:spPr>
          </c:errBars>
          <c:xVal>
            <c:numRef>
              <c:f>PhysM!$A$3:$A$43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PhysM!$L$3:$L$43</c:f>
              <c:numCache>
                <c:formatCode>0.00%</c:formatCode>
                <c:ptCount val="41"/>
                <c:pt idx="0">
                  <c:v>0.044429995</c:v>
                </c:pt>
                <c:pt idx="1">
                  <c:v>0.049513415</c:v>
                </c:pt>
                <c:pt idx="2">
                  <c:v>0.056836825</c:v>
                </c:pt>
                <c:pt idx="3">
                  <c:v>0.049100615</c:v>
                </c:pt>
                <c:pt idx="4">
                  <c:v>0.056689341</c:v>
                </c:pt>
                <c:pt idx="5">
                  <c:v>0.057482928</c:v>
                </c:pt>
                <c:pt idx="6">
                  <c:v>0.07026688</c:v>
                </c:pt>
                <c:pt idx="7">
                  <c:v>0.074107029</c:v>
                </c:pt>
                <c:pt idx="8">
                  <c:v>0.080442399</c:v>
                </c:pt>
                <c:pt idx="9">
                  <c:v>0.072044484</c:v>
                </c:pt>
                <c:pt idx="10">
                  <c:v>0.082753167</c:v>
                </c:pt>
                <c:pt idx="11">
                  <c:v>0.10493282</c:v>
                </c:pt>
                <c:pt idx="12">
                  <c:v>0.10885491</c:v>
                </c:pt>
                <c:pt idx="13">
                  <c:v>0.1022016</c:v>
                </c:pt>
                <c:pt idx="14">
                  <c:v>0.12535885</c:v>
                </c:pt>
                <c:pt idx="15">
                  <c:v>0.12403848</c:v>
                </c:pt>
                <c:pt idx="16">
                  <c:v>0.1353247</c:v>
                </c:pt>
                <c:pt idx="17">
                  <c:v>0.14552261</c:v>
                </c:pt>
                <c:pt idx="18">
                  <c:v>0.15849139</c:v>
                </c:pt>
                <c:pt idx="19">
                  <c:v>0.16169904</c:v>
                </c:pt>
                <c:pt idx="20">
                  <c:v>0.14091688</c:v>
                </c:pt>
                <c:pt idx="21">
                  <c:v>0.15850748</c:v>
                </c:pt>
                <c:pt idx="22">
                  <c:v>0.18250397</c:v>
                </c:pt>
                <c:pt idx="23">
                  <c:v>0.19554007</c:v>
                </c:pt>
                <c:pt idx="24">
                  <c:v>0.2058806</c:v>
                </c:pt>
                <c:pt idx="25">
                  <c:v>0.20638134</c:v>
                </c:pt>
                <c:pt idx="26">
                  <c:v>0.19249333</c:v>
                </c:pt>
                <c:pt idx="27">
                  <c:v>0.20916809</c:v>
                </c:pt>
                <c:pt idx="28">
                  <c:v>0.20742221</c:v>
                </c:pt>
                <c:pt idx="29">
                  <c:v>0.21149623</c:v>
                </c:pt>
                <c:pt idx="30">
                  <c:v>0.2083234</c:v>
                </c:pt>
                <c:pt idx="31">
                  <c:v>0.2171441</c:v>
                </c:pt>
                <c:pt idx="32">
                  <c:v>0.20761664</c:v>
                </c:pt>
                <c:pt idx="33">
                  <c:v>0.24367128</c:v>
                </c:pt>
                <c:pt idx="34">
                  <c:v>0.24495731</c:v>
                </c:pt>
                <c:pt idx="35">
                  <c:v>0.23198582</c:v>
                </c:pt>
                <c:pt idx="36">
                  <c:v>0.27938214</c:v>
                </c:pt>
                <c:pt idx="37">
                  <c:v>0.30732879</c:v>
                </c:pt>
                <c:pt idx="38">
                  <c:v>0.27262482</c:v>
                </c:pt>
                <c:pt idx="39">
                  <c:v>0.28306854</c:v>
                </c:pt>
                <c:pt idx="40">
                  <c:v>0.33791715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F69B-4A37-9628-CB60C8EB2A84}"/>
            </c:ext>
          </c:extLst>
        </c:ser>
        <c:ser>
          <c:idx val="4"/>
          <c:order val="2"/>
          <c:tx>
            <c:v>Foreign-born Mexicans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PhysM!$AO$3:$AO$43</c:f>
                <c:numCache>
                  <c:formatCode>General</c:formatCode>
                  <c:ptCount val="41"/>
                  <c:pt idx="0">
                    <c:v>0.00260214395217512</c:v>
                  </c:pt>
                  <c:pt idx="1">
                    <c:v>0.00294507798842746</c:v>
                  </c:pt>
                  <c:pt idx="2">
                    <c:v>0.00261365643593611</c:v>
                  </c:pt>
                  <c:pt idx="3">
                    <c:v>0.00286689069701144</c:v>
                  </c:pt>
                  <c:pt idx="4">
                    <c:v>0.00287225466548039</c:v>
                  </c:pt>
                  <c:pt idx="5">
                    <c:v>0.00320876793612116</c:v>
                  </c:pt>
                  <c:pt idx="6">
                    <c:v>0.0035464731753639</c:v>
                  </c:pt>
                  <c:pt idx="7">
                    <c:v>0.00426746020809445</c:v>
                  </c:pt>
                  <c:pt idx="8">
                    <c:v>0.00406293846334164</c:v>
                  </c:pt>
                  <c:pt idx="9">
                    <c:v>0.00502117674681655</c:v>
                  </c:pt>
                  <c:pt idx="10">
                    <c:v>0.00490055314650296</c:v>
                  </c:pt>
                  <c:pt idx="11">
                    <c:v>0.00513712425596025</c:v>
                  </c:pt>
                  <c:pt idx="12">
                    <c:v>0.00585406574044264</c:v>
                  </c:pt>
                  <c:pt idx="13">
                    <c:v>0.00601531607976136</c:v>
                  </c:pt>
                  <c:pt idx="14">
                    <c:v>0.00671866854287449</c:v>
                  </c:pt>
                  <c:pt idx="15">
                    <c:v>0.00741025138478592</c:v>
                  </c:pt>
                  <c:pt idx="16">
                    <c:v>0.00774639746201633</c:v>
                  </c:pt>
                  <c:pt idx="17">
                    <c:v>0.00923592771377589</c:v>
                  </c:pt>
                  <c:pt idx="18">
                    <c:v>0.00932897194536486</c:v>
                  </c:pt>
                  <c:pt idx="19">
                    <c:v>0.00976734912620918</c:v>
                  </c:pt>
                  <c:pt idx="20">
                    <c:v>0.0103602072376663</c:v>
                  </c:pt>
                  <c:pt idx="21">
                    <c:v>0.0127927316245149</c:v>
                  </c:pt>
                  <c:pt idx="22">
                    <c:v>0.0135264025441698</c:v>
                  </c:pt>
                  <c:pt idx="23">
                    <c:v>0.0137143480127421</c:v>
                  </c:pt>
                  <c:pt idx="24">
                    <c:v>0.0149792658887348</c:v>
                  </c:pt>
                  <c:pt idx="25">
                    <c:v>0.0147776108476685</c:v>
                  </c:pt>
                  <c:pt idx="26">
                    <c:v>0.017234846156302</c:v>
                  </c:pt>
                  <c:pt idx="27">
                    <c:v>0.0181387629312626</c:v>
                  </c:pt>
                  <c:pt idx="28">
                    <c:v>0.0191731251725625</c:v>
                  </c:pt>
                  <c:pt idx="29">
                    <c:v>0.0219763939963234</c:v>
                  </c:pt>
                  <c:pt idx="30">
                    <c:v>0.0212277287771702</c:v>
                  </c:pt>
                  <c:pt idx="31">
                    <c:v>0.0253137146923026</c:v>
                  </c:pt>
                  <c:pt idx="32">
                    <c:v>0.0226829011515865</c:v>
                  </c:pt>
                  <c:pt idx="33">
                    <c:v>0.0262737320566408</c:v>
                  </c:pt>
                  <c:pt idx="34">
                    <c:v>0.0277532507244716</c:v>
                  </c:pt>
                  <c:pt idx="35">
                    <c:v>0.0300384761818598</c:v>
                  </c:pt>
                  <c:pt idx="36">
                    <c:v>0.0316664145303492</c:v>
                  </c:pt>
                  <c:pt idx="37">
                    <c:v>0.0353097275071447</c:v>
                  </c:pt>
                  <c:pt idx="38">
                    <c:v>0.0365629183656617</c:v>
                  </c:pt>
                  <c:pt idx="39">
                    <c:v>0.0387203326809691</c:v>
                  </c:pt>
                  <c:pt idx="40">
                    <c:v>0.0427857680333417</c:v>
                  </c:pt>
                </c:numCache>
              </c:numRef>
            </c:plus>
            <c:minus>
              <c:numRef>
                <c:f>PhysM!$AO$3:$AO$43</c:f>
                <c:numCache>
                  <c:formatCode>General</c:formatCode>
                  <c:ptCount val="41"/>
                  <c:pt idx="0">
                    <c:v>0.00260214395217512</c:v>
                  </c:pt>
                  <c:pt idx="1">
                    <c:v>0.00294507798842746</c:v>
                  </c:pt>
                  <c:pt idx="2">
                    <c:v>0.00261365643593611</c:v>
                  </c:pt>
                  <c:pt idx="3">
                    <c:v>0.00286689069701144</c:v>
                  </c:pt>
                  <c:pt idx="4">
                    <c:v>0.00287225466548039</c:v>
                  </c:pt>
                  <c:pt idx="5">
                    <c:v>0.00320876793612116</c:v>
                  </c:pt>
                  <c:pt idx="6">
                    <c:v>0.0035464731753639</c:v>
                  </c:pt>
                  <c:pt idx="7">
                    <c:v>0.00426746020809445</c:v>
                  </c:pt>
                  <c:pt idx="8">
                    <c:v>0.00406293846334164</c:v>
                  </c:pt>
                  <c:pt idx="9">
                    <c:v>0.00502117674681655</c:v>
                  </c:pt>
                  <c:pt idx="10">
                    <c:v>0.00490055314650296</c:v>
                  </c:pt>
                  <c:pt idx="11">
                    <c:v>0.00513712425596025</c:v>
                  </c:pt>
                  <c:pt idx="12">
                    <c:v>0.00585406574044264</c:v>
                  </c:pt>
                  <c:pt idx="13">
                    <c:v>0.00601531607976136</c:v>
                  </c:pt>
                  <c:pt idx="14">
                    <c:v>0.00671866854287449</c:v>
                  </c:pt>
                  <c:pt idx="15">
                    <c:v>0.00741025138478592</c:v>
                  </c:pt>
                  <c:pt idx="16">
                    <c:v>0.00774639746201633</c:v>
                  </c:pt>
                  <c:pt idx="17">
                    <c:v>0.00923592771377589</c:v>
                  </c:pt>
                  <c:pt idx="18">
                    <c:v>0.00932897194536486</c:v>
                  </c:pt>
                  <c:pt idx="19">
                    <c:v>0.00976734912620918</c:v>
                  </c:pt>
                  <c:pt idx="20">
                    <c:v>0.0103602072376663</c:v>
                  </c:pt>
                  <c:pt idx="21">
                    <c:v>0.0127927316245149</c:v>
                  </c:pt>
                  <c:pt idx="22">
                    <c:v>0.0135264025441698</c:v>
                  </c:pt>
                  <c:pt idx="23">
                    <c:v>0.0137143480127421</c:v>
                  </c:pt>
                  <c:pt idx="24">
                    <c:v>0.0149792658887348</c:v>
                  </c:pt>
                  <c:pt idx="25">
                    <c:v>0.0147776108476685</c:v>
                  </c:pt>
                  <c:pt idx="26">
                    <c:v>0.017234846156302</c:v>
                  </c:pt>
                  <c:pt idx="27">
                    <c:v>0.0181387629312626</c:v>
                  </c:pt>
                  <c:pt idx="28">
                    <c:v>0.0191731251725625</c:v>
                  </c:pt>
                  <c:pt idx="29">
                    <c:v>0.0219763939963234</c:v>
                  </c:pt>
                  <c:pt idx="30">
                    <c:v>0.0212277287771702</c:v>
                  </c:pt>
                  <c:pt idx="31">
                    <c:v>0.0253137146923026</c:v>
                  </c:pt>
                  <c:pt idx="32">
                    <c:v>0.0226829011515865</c:v>
                  </c:pt>
                  <c:pt idx="33">
                    <c:v>0.0262737320566408</c:v>
                  </c:pt>
                  <c:pt idx="34">
                    <c:v>0.0277532507244716</c:v>
                  </c:pt>
                  <c:pt idx="35">
                    <c:v>0.0300384761818598</c:v>
                  </c:pt>
                  <c:pt idx="36">
                    <c:v>0.0316664145303492</c:v>
                  </c:pt>
                  <c:pt idx="37">
                    <c:v>0.0353097275071447</c:v>
                  </c:pt>
                  <c:pt idx="38">
                    <c:v>0.0365629183656617</c:v>
                  </c:pt>
                  <c:pt idx="39">
                    <c:v>0.0387203326809691</c:v>
                  </c:pt>
                  <c:pt idx="40">
                    <c:v>0.0427857680333417</c:v>
                  </c:pt>
                </c:numCache>
              </c:numRef>
            </c:minus>
            <c:spPr>
              <a:ln>
                <a:solidFill>
                  <a:schemeClr val="accent5"/>
                </a:solidFill>
                <a:prstDash val="dash"/>
              </a:ln>
            </c:spPr>
          </c:errBars>
          <c:xVal>
            <c:numRef>
              <c:f>PhysM!$A$3:$A$43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PhysM!$AN$3:$AN$43</c:f>
              <c:numCache>
                <c:formatCode>0.00%</c:formatCode>
                <c:ptCount val="41"/>
                <c:pt idx="0">
                  <c:v>0.017716251</c:v>
                </c:pt>
                <c:pt idx="1">
                  <c:v>0.018297946</c:v>
                </c:pt>
                <c:pt idx="2">
                  <c:v>0.015528248</c:v>
                </c:pt>
                <c:pt idx="3">
                  <c:v>0.017389271</c:v>
                </c:pt>
                <c:pt idx="4">
                  <c:v>0.016770529</c:v>
                </c:pt>
                <c:pt idx="5">
                  <c:v>0.022401808</c:v>
                </c:pt>
                <c:pt idx="6">
                  <c:v>0.024148801</c:v>
                </c:pt>
                <c:pt idx="7">
                  <c:v>0.033055495</c:v>
                </c:pt>
                <c:pt idx="8">
                  <c:v>0.029244483</c:v>
                </c:pt>
                <c:pt idx="9">
                  <c:v>0.040128049</c:v>
                </c:pt>
                <c:pt idx="10">
                  <c:v>0.042620882</c:v>
                </c:pt>
                <c:pt idx="11">
                  <c:v>0.035980459</c:v>
                </c:pt>
                <c:pt idx="12">
                  <c:v>0.045729686</c:v>
                </c:pt>
                <c:pt idx="13">
                  <c:v>0.04676</c:v>
                </c:pt>
                <c:pt idx="14">
                  <c:v>0.059147641</c:v>
                </c:pt>
                <c:pt idx="15">
                  <c:v>0.068995871</c:v>
                </c:pt>
                <c:pt idx="16">
                  <c:v>0.066171363</c:v>
                </c:pt>
                <c:pt idx="17">
                  <c:v>0.089248732</c:v>
                </c:pt>
                <c:pt idx="18">
                  <c:v>0.085444905</c:v>
                </c:pt>
                <c:pt idx="19">
                  <c:v>0.084143251</c:v>
                </c:pt>
                <c:pt idx="20">
                  <c:v>0.097375266</c:v>
                </c:pt>
                <c:pt idx="21">
                  <c:v>0.12836495</c:v>
                </c:pt>
                <c:pt idx="22">
                  <c:v>0.13817726</c:v>
                </c:pt>
                <c:pt idx="23">
                  <c:v>0.13249403</c:v>
                </c:pt>
                <c:pt idx="24">
                  <c:v>0.14287587</c:v>
                </c:pt>
                <c:pt idx="25">
                  <c:v>0.13953912</c:v>
                </c:pt>
                <c:pt idx="26">
                  <c:v>0.15402921</c:v>
                </c:pt>
                <c:pt idx="27">
                  <c:v>0.16466564</c:v>
                </c:pt>
                <c:pt idx="28">
                  <c:v>0.1720065</c:v>
                </c:pt>
                <c:pt idx="29">
                  <c:v>0.20276852</c:v>
                </c:pt>
                <c:pt idx="30">
                  <c:v>0.16776665</c:v>
                </c:pt>
                <c:pt idx="31">
                  <c:v>0.22654533</c:v>
                </c:pt>
                <c:pt idx="32">
                  <c:v>0.1720219</c:v>
                </c:pt>
                <c:pt idx="33">
                  <c:v>0.21985611</c:v>
                </c:pt>
                <c:pt idx="34">
                  <c:v>0.24170673</c:v>
                </c:pt>
                <c:pt idx="35">
                  <c:v>0.27682889</c:v>
                </c:pt>
                <c:pt idx="36">
                  <c:v>0.27909628</c:v>
                </c:pt>
                <c:pt idx="37">
                  <c:v>0.29829642</c:v>
                </c:pt>
                <c:pt idx="38">
                  <c:v>0.29678482</c:v>
                </c:pt>
                <c:pt idx="39">
                  <c:v>0.29300353</c:v>
                </c:pt>
                <c:pt idx="40">
                  <c:v>0.35207713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F69B-4A37-9628-CB60C8EB2A84}"/>
            </c:ext>
          </c:extLst>
        </c:ser>
        <c:ser>
          <c:idx val="5"/>
          <c:order val="3"/>
          <c:tx>
            <c:v>Foreign-born Hispanics (non-Mex)</c:v>
          </c:tx>
          <c:marker>
            <c:symbol val="star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PhysM!$AS$3:$AS$43</c:f>
                <c:numCache>
                  <c:formatCode>General</c:formatCode>
                  <c:ptCount val="41"/>
                  <c:pt idx="0">
                    <c:v>0.00395711508188467</c:v>
                  </c:pt>
                  <c:pt idx="1">
                    <c:v>0.0041899908747247</c:v>
                  </c:pt>
                  <c:pt idx="2">
                    <c:v>0.00395111646507432</c:v>
                  </c:pt>
                  <c:pt idx="3">
                    <c:v>0.00528424090409732</c:v>
                  </c:pt>
                  <c:pt idx="4">
                    <c:v>0.00512674120343085</c:v>
                  </c:pt>
                  <c:pt idx="5">
                    <c:v>0.00479244547287716</c:v>
                  </c:pt>
                  <c:pt idx="6">
                    <c:v>0.00579646072250189</c:v>
                  </c:pt>
                  <c:pt idx="7">
                    <c:v>0.00577338838675511</c:v>
                  </c:pt>
                  <c:pt idx="8">
                    <c:v>0.00551316457219507</c:v>
                  </c:pt>
                  <c:pt idx="9">
                    <c:v>0.00582187152257256</c:v>
                  </c:pt>
                  <c:pt idx="10">
                    <c:v>0.00606463040436504</c:v>
                  </c:pt>
                  <c:pt idx="11">
                    <c:v>0.00626641512341858</c:v>
                  </c:pt>
                  <c:pt idx="12">
                    <c:v>0.00777463859119607</c:v>
                  </c:pt>
                  <c:pt idx="13">
                    <c:v>0.0079951790660214</c:v>
                  </c:pt>
                  <c:pt idx="14">
                    <c:v>0.00771776115586318</c:v>
                  </c:pt>
                  <c:pt idx="15">
                    <c:v>0.0089616977378602</c:v>
                  </c:pt>
                  <c:pt idx="16">
                    <c:v>0.00937019626178128</c:v>
                  </c:pt>
                  <c:pt idx="17">
                    <c:v>0.00999230517516469</c:v>
                  </c:pt>
                  <c:pt idx="18">
                    <c:v>0.00987526834777736</c:v>
                  </c:pt>
                  <c:pt idx="19">
                    <c:v>0.011390638959344</c:v>
                  </c:pt>
                  <c:pt idx="20">
                    <c:v>0.0107418942014954</c:v>
                  </c:pt>
                  <c:pt idx="21">
                    <c:v>0.0116873196227404</c:v>
                  </c:pt>
                  <c:pt idx="22">
                    <c:v>0.0120266939135632</c:v>
                  </c:pt>
                  <c:pt idx="23">
                    <c:v>0.0136370042797012</c:v>
                  </c:pt>
                  <c:pt idx="24">
                    <c:v>0.0137877650304068</c:v>
                  </c:pt>
                  <c:pt idx="25">
                    <c:v>0.0133875967059523</c:v>
                  </c:pt>
                  <c:pt idx="26">
                    <c:v>0.0157569665853803</c:v>
                  </c:pt>
                  <c:pt idx="27">
                    <c:v>0.0156535443727149</c:v>
                  </c:pt>
                  <c:pt idx="28">
                    <c:v>0.0164308797788694</c:v>
                  </c:pt>
                  <c:pt idx="29">
                    <c:v>0.0172390073108944</c:v>
                  </c:pt>
                  <c:pt idx="30">
                    <c:v>0.016600899499642</c:v>
                  </c:pt>
                  <c:pt idx="31">
                    <c:v>0.0180234561862478</c:v>
                  </c:pt>
                  <c:pt idx="32">
                    <c:v>0.0207577232303116</c:v>
                  </c:pt>
                  <c:pt idx="33">
                    <c:v>0.0213225816227004</c:v>
                  </c:pt>
                  <c:pt idx="34">
                    <c:v>0.0218225129780495</c:v>
                  </c:pt>
                  <c:pt idx="35">
                    <c:v>0.0235171123407807</c:v>
                  </c:pt>
                  <c:pt idx="36">
                    <c:v>0.0256591814273346</c:v>
                  </c:pt>
                  <c:pt idx="37">
                    <c:v>0.0278653652856361</c:v>
                  </c:pt>
                  <c:pt idx="38">
                    <c:v>0.0307162121213532</c:v>
                  </c:pt>
                  <c:pt idx="39">
                    <c:v>0.0327887813019431</c:v>
                  </c:pt>
                  <c:pt idx="40">
                    <c:v>0.0333990449563766</c:v>
                  </c:pt>
                </c:numCache>
              </c:numRef>
            </c:plus>
            <c:minus>
              <c:numRef>
                <c:f>PhysM!$AS$3:$AS$43</c:f>
                <c:numCache>
                  <c:formatCode>General</c:formatCode>
                  <c:ptCount val="41"/>
                  <c:pt idx="0">
                    <c:v>0.00395711508188467</c:v>
                  </c:pt>
                  <c:pt idx="1">
                    <c:v>0.0041899908747247</c:v>
                  </c:pt>
                  <c:pt idx="2">
                    <c:v>0.00395111646507432</c:v>
                  </c:pt>
                  <c:pt idx="3">
                    <c:v>0.00528424090409732</c:v>
                  </c:pt>
                  <c:pt idx="4">
                    <c:v>0.00512674120343085</c:v>
                  </c:pt>
                  <c:pt idx="5">
                    <c:v>0.00479244547287716</c:v>
                  </c:pt>
                  <c:pt idx="6">
                    <c:v>0.00579646072250189</c:v>
                  </c:pt>
                  <c:pt idx="7">
                    <c:v>0.00577338838675511</c:v>
                  </c:pt>
                  <c:pt idx="8">
                    <c:v>0.00551316457219507</c:v>
                  </c:pt>
                  <c:pt idx="9">
                    <c:v>0.00582187152257256</c:v>
                  </c:pt>
                  <c:pt idx="10">
                    <c:v>0.00606463040436504</c:v>
                  </c:pt>
                  <c:pt idx="11">
                    <c:v>0.00626641512341858</c:v>
                  </c:pt>
                  <c:pt idx="12">
                    <c:v>0.00777463859119607</c:v>
                  </c:pt>
                  <c:pt idx="13">
                    <c:v>0.0079951790660214</c:v>
                  </c:pt>
                  <c:pt idx="14">
                    <c:v>0.00771776115586318</c:v>
                  </c:pt>
                  <c:pt idx="15">
                    <c:v>0.0089616977378602</c:v>
                  </c:pt>
                  <c:pt idx="16">
                    <c:v>0.00937019626178128</c:v>
                  </c:pt>
                  <c:pt idx="17">
                    <c:v>0.00999230517516469</c:v>
                  </c:pt>
                  <c:pt idx="18">
                    <c:v>0.00987526834777736</c:v>
                  </c:pt>
                  <c:pt idx="19">
                    <c:v>0.011390638959344</c:v>
                  </c:pt>
                  <c:pt idx="20">
                    <c:v>0.0107418942014954</c:v>
                  </c:pt>
                  <c:pt idx="21">
                    <c:v>0.0116873196227404</c:v>
                  </c:pt>
                  <c:pt idx="22">
                    <c:v>0.0120266939135632</c:v>
                  </c:pt>
                  <c:pt idx="23">
                    <c:v>0.0136370042797012</c:v>
                  </c:pt>
                  <c:pt idx="24">
                    <c:v>0.0137877650304068</c:v>
                  </c:pt>
                  <c:pt idx="25">
                    <c:v>0.0133875967059523</c:v>
                  </c:pt>
                  <c:pt idx="26">
                    <c:v>0.0157569665853803</c:v>
                  </c:pt>
                  <c:pt idx="27">
                    <c:v>0.0156535443727149</c:v>
                  </c:pt>
                  <c:pt idx="28">
                    <c:v>0.0164308797788694</c:v>
                  </c:pt>
                  <c:pt idx="29">
                    <c:v>0.0172390073108944</c:v>
                  </c:pt>
                  <c:pt idx="30">
                    <c:v>0.016600899499642</c:v>
                  </c:pt>
                  <c:pt idx="31">
                    <c:v>0.0180234561862478</c:v>
                  </c:pt>
                  <c:pt idx="32">
                    <c:v>0.0207577232303116</c:v>
                  </c:pt>
                  <c:pt idx="33">
                    <c:v>0.0213225816227004</c:v>
                  </c:pt>
                  <c:pt idx="34">
                    <c:v>0.0218225129780495</c:v>
                  </c:pt>
                  <c:pt idx="35">
                    <c:v>0.0235171123407807</c:v>
                  </c:pt>
                  <c:pt idx="36">
                    <c:v>0.0256591814273346</c:v>
                  </c:pt>
                  <c:pt idx="37">
                    <c:v>0.0278653652856361</c:v>
                  </c:pt>
                  <c:pt idx="38">
                    <c:v>0.0307162121213532</c:v>
                  </c:pt>
                  <c:pt idx="39">
                    <c:v>0.0327887813019431</c:v>
                  </c:pt>
                  <c:pt idx="40">
                    <c:v>0.0333990449563766</c:v>
                  </c:pt>
                </c:numCache>
              </c:numRef>
            </c:minus>
            <c:spPr>
              <a:ln>
                <a:solidFill>
                  <a:schemeClr val="accent6"/>
                </a:solidFill>
                <a:prstDash val="dash"/>
              </a:ln>
            </c:spPr>
          </c:errBars>
          <c:xVal>
            <c:numRef>
              <c:f>PhysM!$A$3:$A$43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PhysM!$AR$3:$AR$43</c:f>
              <c:numCache>
                <c:formatCode>0.00%</c:formatCode>
                <c:ptCount val="41"/>
                <c:pt idx="0">
                  <c:v>0.023523333</c:v>
                </c:pt>
                <c:pt idx="1">
                  <c:v>0.02119239</c:v>
                </c:pt>
                <c:pt idx="2">
                  <c:v>0.019476041</c:v>
                </c:pt>
                <c:pt idx="3">
                  <c:v>0.034218602</c:v>
                </c:pt>
                <c:pt idx="4">
                  <c:v>0.031874985</c:v>
                </c:pt>
                <c:pt idx="5">
                  <c:v>0.031940769</c:v>
                </c:pt>
                <c:pt idx="6">
                  <c:v>0.040948909</c:v>
                </c:pt>
                <c:pt idx="7">
                  <c:v>0.042281706</c:v>
                </c:pt>
                <c:pt idx="8">
                  <c:v>0.040087651</c:v>
                </c:pt>
                <c:pt idx="9">
                  <c:v>0.041600816</c:v>
                </c:pt>
                <c:pt idx="10">
                  <c:v>0.049522873</c:v>
                </c:pt>
                <c:pt idx="11">
                  <c:v>0.044041347</c:v>
                </c:pt>
                <c:pt idx="12">
                  <c:v>0.066515394</c:v>
                </c:pt>
                <c:pt idx="13">
                  <c:v>0.066377558</c:v>
                </c:pt>
                <c:pt idx="14">
                  <c:v>0.060397748</c:v>
                </c:pt>
                <c:pt idx="15">
                  <c:v>0.080327719</c:v>
                </c:pt>
                <c:pt idx="16">
                  <c:v>0.085234866</c:v>
                </c:pt>
                <c:pt idx="17">
                  <c:v>0.092480436</c:v>
                </c:pt>
                <c:pt idx="18">
                  <c:v>0.087292142</c:v>
                </c:pt>
                <c:pt idx="19">
                  <c:v>0.10272359</c:v>
                </c:pt>
                <c:pt idx="20">
                  <c:v>0.09895438</c:v>
                </c:pt>
                <c:pt idx="21">
                  <c:v>0.10568736</c:v>
                </c:pt>
                <c:pt idx="22">
                  <c:v>0.10989406</c:v>
                </c:pt>
                <c:pt idx="23">
                  <c:v>0.1323887</c:v>
                </c:pt>
                <c:pt idx="24">
                  <c:v>0.13505085</c:v>
                </c:pt>
                <c:pt idx="25">
                  <c:v>0.11615948</c:v>
                </c:pt>
                <c:pt idx="26">
                  <c:v>0.13448633</c:v>
                </c:pt>
                <c:pt idx="27">
                  <c:v>0.14343163</c:v>
                </c:pt>
                <c:pt idx="28">
                  <c:v>0.14496185</c:v>
                </c:pt>
                <c:pt idx="29">
                  <c:v>0.14104813</c:v>
                </c:pt>
                <c:pt idx="30">
                  <c:v>0.13737945</c:v>
                </c:pt>
                <c:pt idx="31">
                  <c:v>0.14655524</c:v>
                </c:pt>
                <c:pt idx="32">
                  <c:v>0.18789372</c:v>
                </c:pt>
                <c:pt idx="33">
                  <c:v>0.17981838</c:v>
                </c:pt>
                <c:pt idx="34">
                  <c:v>0.19098201</c:v>
                </c:pt>
                <c:pt idx="35">
                  <c:v>0.19291918</c:v>
                </c:pt>
                <c:pt idx="36">
                  <c:v>0.22131774</c:v>
                </c:pt>
                <c:pt idx="37">
                  <c:v>0.22528312</c:v>
                </c:pt>
                <c:pt idx="38">
                  <c:v>0.26834798</c:v>
                </c:pt>
                <c:pt idx="39">
                  <c:v>0.26575795</c:v>
                </c:pt>
                <c:pt idx="40">
                  <c:v>0.28050902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F69B-4A37-9628-CB60C8EB2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09914192"/>
        <c:axId val="-2066046368"/>
        <c:extLst xmlns:c16r2="http://schemas.microsoft.com/office/drawing/2015/06/chart"/>
      </c:scatterChart>
      <c:valAx>
        <c:axId val="-2009914192"/>
        <c:scaling>
          <c:orientation val="minMax"/>
          <c:max val="8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</a:p>
            </c:rich>
          </c:tx>
          <c:layout>
            <c:manualLayout>
              <c:xMode val="edge"/>
              <c:yMode val="edge"/>
              <c:x val="0.470903100128321"/>
              <c:y val="0.816377373538167"/>
            </c:manualLayout>
          </c:layout>
          <c:overlay val="0"/>
        </c:title>
        <c:numFmt formatCode="0" sourceLinked="1"/>
        <c:majorTickMark val="out"/>
        <c:minorTickMark val="out"/>
        <c:tickLblPos val="nextTo"/>
        <c:spPr>
          <a:ln/>
        </c:spPr>
        <c:crossAx val="-2066046368"/>
        <c:crosses val="autoZero"/>
        <c:crossBetween val="midCat"/>
        <c:majorUnit val="5.0"/>
      </c:valAx>
      <c:valAx>
        <c:axId val="-2066046368"/>
        <c:scaling>
          <c:orientation val="minMax"/>
          <c:max val="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  <a:r>
                  <a:rPr lang="en-US" sz="1400" baseline="0"/>
                  <a:t>-specific ambulatory difficulty rates (95% CI)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-200991419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49622897474234"/>
          <c:y val="0.887069301040028"/>
          <c:w val="0.708083195467522"/>
          <c:h val="0.0967509225339058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/>
              <a:t>Figure 7a. </a:t>
            </a:r>
            <a:r>
              <a:rPr lang="en-US" b="0"/>
              <a:t>Cognitive</a:t>
            </a:r>
            <a:r>
              <a:rPr lang="en-US" b="0" baseline="0"/>
              <a:t> disability rates: females</a:t>
            </a:r>
            <a:endParaRPr lang="en-US" b="0"/>
          </a:p>
          <a:p>
            <a:pPr algn="l">
              <a:defRPr/>
            </a:pPr>
            <a:r>
              <a:rPr lang="en-US" sz="1200" b="0" i="0" u="none" strike="noStrike" baseline="0">
                <a:effectLst/>
              </a:rPr>
              <a:t>                             Source: ACS 2010-2014</a:t>
            </a:r>
            <a:endParaRPr lang="en-US" sz="1200" b="0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US-born non-Hispanic whites</c:v>
          </c:tx>
          <c:marker>
            <c:symbol val="diamond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RemF!$E$3:$E$43</c:f>
                <c:numCache>
                  <c:formatCode>General</c:formatCode>
                  <c:ptCount val="41"/>
                  <c:pt idx="0">
                    <c:v>0.00151684967156603</c:v>
                  </c:pt>
                  <c:pt idx="1">
                    <c:v>0.00153431649411077</c:v>
                  </c:pt>
                  <c:pt idx="2">
                    <c:v>0.00153763797670809</c:v>
                  </c:pt>
                  <c:pt idx="3">
                    <c:v>0.00156140773275962</c:v>
                  </c:pt>
                  <c:pt idx="4">
                    <c:v>0.00159566355668515</c:v>
                  </c:pt>
                  <c:pt idx="5">
                    <c:v>0.0015692563439305</c:v>
                  </c:pt>
                  <c:pt idx="6">
                    <c:v>0.00160140984758959</c:v>
                  </c:pt>
                  <c:pt idx="7">
                    <c:v>0.00156638781968509</c:v>
                  </c:pt>
                  <c:pt idx="8">
                    <c:v>0.00155402683545084</c:v>
                  </c:pt>
                  <c:pt idx="9">
                    <c:v>0.00156376223426911</c:v>
                  </c:pt>
                  <c:pt idx="10">
                    <c:v>0.00151843089049147</c:v>
                  </c:pt>
                  <c:pt idx="11">
                    <c:v>0.00158477747345169</c:v>
                  </c:pt>
                  <c:pt idx="12">
                    <c:v>0.00158958256974637</c:v>
                  </c:pt>
                  <c:pt idx="13">
                    <c:v>0.00159720491615061</c:v>
                  </c:pt>
                  <c:pt idx="14">
                    <c:v>0.00160802223093952</c:v>
                  </c:pt>
                  <c:pt idx="15">
                    <c:v>0.00157476446472735</c:v>
                  </c:pt>
                  <c:pt idx="16">
                    <c:v>0.0016304422680932</c:v>
                  </c:pt>
                  <c:pt idx="17">
                    <c:v>0.00161938964233525</c:v>
                  </c:pt>
                  <c:pt idx="18">
                    <c:v>0.00161707568202067</c:v>
                  </c:pt>
                  <c:pt idx="19">
                    <c:v>0.0016358636659488</c:v>
                  </c:pt>
                  <c:pt idx="20">
                    <c:v>0.00158410401281648</c:v>
                  </c:pt>
                  <c:pt idx="21">
                    <c:v>0.00162403321356255</c:v>
                  </c:pt>
                  <c:pt idx="22">
                    <c:v>0.00160756708332782</c:v>
                  </c:pt>
                  <c:pt idx="23">
                    <c:v>0.00159070520046895</c:v>
                  </c:pt>
                  <c:pt idx="24">
                    <c:v>0.00160796605379543</c:v>
                  </c:pt>
                  <c:pt idx="25">
                    <c:v>0.00164737964826889</c:v>
                  </c:pt>
                  <c:pt idx="26">
                    <c:v>0.00171144698533171</c:v>
                  </c:pt>
                  <c:pt idx="27">
                    <c:v>0.00173136182454227</c:v>
                  </c:pt>
                  <c:pt idx="28">
                    <c:v>0.00184271150868884</c:v>
                  </c:pt>
                  <c:pt idx="29">
                    <c:v>0.001935006405801</c:v>
                  </c:pt>
                  <c:pt idx="30">
                    <c:v>0.00200840116629425</c:v>
                  </c:pt>
                  <c:pt idx="31">
                    <c:v>0.00215920801641876</c:v>
                  </c:pt>
                  <c:pt idx="32">
                    <c:v>0.00231508231196103</c:v>
                  </c:pt>
                  <c:pt idx="33">
                    <c:v>0.00246479122283033</c:v>
                  </c:pt>
                  <c:pt idx="34">
                    <c:v>0.00269824115881805</c:v>
                  </c:pt>
                  <c:pt idx="35">
                    <c:v>0.00291352382454536</c:v>
                  </c:pt>
                  <c:pt idx="36">
                    <c:v>0.00315197682089784</c:v>
                  </c:pt>
                  <c:pt idx="37">
                    <c:v>0.00338790192999454</c:v>
                  </c:pt>
                  <c:pt idx="38">
                    <c:v>0.00366167619461039</c:v>
                  </c:pt>
                  <c:pt idx="39">
                    <c:v>0.00392290796994019</c:v>
                  </c:pt>
                  <c:pt idx="40">
                    <c:v>0.00419521824653898</c:v>
                  </c:pt>
                </c:numCache>
              </c:numRef>
            </c:plus>
            <c:minus>
              <c:numRef>
                <c:f>RemF!$E$3:$E$43</c:f>
                <c:numCache>
                  <c:formatCode>General</c:formatCode>
                  <c:ptCount val="41"/>
                  <c:pt idx="0">
                    <c:v>0.00151684967156603</c:v>
                  </c:pt>
                  <c:pt idx="1">
                    <c:v>0.00153431649411077</c:v>
                  </c:pt>
                  <c:pt idx="2">
                    <c:v>0.00153763797670809</c:v>
                  </c:pt>
                  <c:pt idx="3">
                    <c:v>0.00156140773275962</c:v>
                  </c:pt>
                  <c:pt idx="4">
                    <c:v>0.00159566355668515</c:v>
                  </c:pt>
                  <c:pt idx="5">
                    <c:v>0.0015692563439305</c:v>
                  </c:pt>
                  <c:pt idx="6">
                    <c:v>0.00160140984758959</c:v>
                  </c:pt>
                  <c:pt idx="7">
                    <c:v>0.00156638781968509</c:v>
                  </c:pt>
                  <c:pt idx="8">
                    <c:v>0.00155402683545084</c:v>
                  </c:pt>
                  <c:pt idx="9">
                    <c:v>0.00156376223426911</c:v>
                  </c:pt>
                  <c:pt idx="10">
                    <c:v>0.00151843089049147</c:v>
                  </c:pt>
                  <c:pt idx="11">
                    <c:v>0.00158477747345169</c:v>
                  </c:pt>
                  <c:pt idx="12">
                    <c:v>0.00158958256974637</c:v>
                  </c:pt>
                  <c:pt idx="13">
                    <c:v>0.00159720491615061</c:v>
                  </c:pt>
                  <c:pt idx="14">
                    <c:v>0.00160802223093952</c:v>
                  </c:pt>
                  <c:pt idx="15">
                    <c:v>0.00157476446472735</c:v>
                  </c:pt>
                  <c:pt idx="16">
                    <c:v>0.0016304422680932</c:v>
                  </c:pt>
                  <c:pt idx="17">
                    <c:v>0.00161938964233525</c:v>
                  </c:pt>
                  <c:pt idx="18">
                    <c:v>0.00161707568202067</c:v>
                  </c:pt>
                  <c:pt idx="19">
                    <c:v>0.0016358636659488</c:v>
                  </c:pt>
                  <c:pt idx="20">
                    <c:v>0.00158410401281648</c:v>
                  </c:pt>
                  <c:pt idx="21">
                    <c:v>0.00162403321356255</c:v>
                  </c:pt>
                  <c:pt idx="22">
                    <c:v>0.00160756708332782</c:v>
                  </c:pt>
                  <c:pt idx="23">
                    <c:v>0.00159070520046895</c:v>
                  </c:pt>
                  <c:pt idx="24">
                    <c:v>0.00160796605379543</c:v>
                  </c:pt>
                  <c:pt idx="25">
                    <c:v>0.00164737964826889</c:v>
                  </c:pt>
                  <c:pt idx="26">
                    <c:v>0.00171144698533171</c:v>
                  </c:pt>
                  <c:pt idx="27">
                    <c:v>0.00173136182454227</c:v>
                  </c:pt>
                  <c:pt idx="28">
                    <c:v>0.00184271150868884</c:v>
                  </c:pt>
                  <c:pt idx="29">
                    <c:v>0.001935006405801</c:v>
                  </c:pt>
                  <c:pt idx="30">
                    <c:v>0.00200840116629425</c:v>
                  </c:pt>
                  <c:pt idx="31">
                    <c:v>0.00215920801641876</c:v>
                  </c:pt>
                  <c:pt idx="32">
                    <c:v>0.00231508231196103</c:v>
                  </c:pt>
                  <c:pt idx="33">
                    <c:v>0.00246479122283033</c:v>
                  </c:pt>
                  <c:pt idx="34">
                    <c:v>0.00269824115881805</c:v>
                  </c:pt>
                  <c:pt idx="35">
                    <c:v>0.00291352382454536</c:v>
                  </c:pt>
                  <c:pt idx="36">
                    <c:v>0.00315197682089784</c:v>
                  </c:pt>
                  <c:pt idx="37">
                    <c:v>0.00338790192999454</c:v>
                  </c:pt>
                  <c:pt idx="38">
                    <c:v>0.00366167619461039</c:v>
                  </c:pt>
                  <c:pt idx="39">
                    <c:v>0.00392290796994019</c:v>
                  </c:pt>
                  <c:pt idx="40">
                    <c:v>0.00419521824653898</c:v>
                  </c:pt>
                </c:numCache>
              </c:numRef>
            </c:minus>
            <c:spPr>
              <a:ln>
                <a:solidFill>
                  <a:schemeClr val="accent1"/>
                </a:solidFill>
                <a:prstDash val="dash"/>
              </a:ln>
            </c:spPr>
          </c:errBars>
          <c:xVal>
            <c:numRef>
              <c:f>RemF!$A$3:$A$43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RemF!$D$3:$D$43</c:f>
              <c:numCache>
                <c:formatCode>0.00%</c:formatCode>
                <c:ptCount val="41"/>
                <c:pt idx="0">
                  <c:v>0.042081591</c:v>
                </c:pt>
                <c:pt idx="1">
                  <c:v>0.041111197</c:v>
                </c:pt>
                <c:pt idx="2">
                  <c:v>0.043098524</c:v>
                </c:pt>
                <c:pt idx="3">
                  <c:v>0.044817369</c:v>
                </c:pt>
                <c:pt idx="4">
                  <c:v>0.046187658</c:v>
                </c:pt>
                <c:pt idx="5">
                  <c:v>0.047782686</c:v>
                </c:pt>
                <c:pt idx="6">
                  <c:v>0.049189821</c:v>
                </c:pt>
                <c:pt idx="7">
                  <c:v>0.049050801</c:v>
                </c:pt>
                <c:pt idx="8">
                  <c:v>0.049685325</c:v>
                </c:pt>
                <c:pt idx="9">
                  <c:v>0.052175678</c:v>
                </c:pt>
                <c:pt idx="10">
                  <c:v>0.05330462</c:v>
                </c:pt>
                <c:pt idx="11">
                  <c:v>0.054447196</c:v>
                </c:pt>
                <c:pt idx="12">
                  <c:v>0.055913519</c:v>
                </c:pt>
                <c:pt idx="13">
                  <c:v>0.056197241</c:v>
                </c:pt>
                <c:pt idx="14">
                  <c:v>0.056780394</c:v>
                </c:pt>
                <c:pt idx="15">
                  <c:v>0.054567367</c:v>
                </c:pt>
                <c:pt idx="16">
                  <c:v>0.056631785</c:v>
                </c:pt>
                <c:pt idx="17">
                  <c:v>0.055082392</c:v>
                </c:pt>
                <c:pt idx="18">
                  <c:v>0.053535372</c:v>
                </c:pt>
                <c:pt idx="19">
                  <c:v>0.053306308</c:v>
                </c:pt>
                <c:pt idx="20">
                  <c:v>0.051106703</c:v>
                </c:pt>
                <c:pt idx="21">
                  <c:v>0.049544901</c:v>
                </c:pt>
                <c:pt idx="22">
                  <c:v>0.048011336</c:v>
                </c:pt>
                <c:pt idx="23">
                  <c:v>0.046428215</c:v>
                </c:pt>
                <c:pt idx="24">
                  <c:v>0.045067806</c:v>
                </c:pt>
                <c:pt idx="25">
                  <c:v>0.045716371</c:v>
                </c:pt>
                <c:pt idx="26">
                  <c:v>0.045249902</c:v>
                </c:pt>
                <c:pt idx="27">
                  <c:v>0.043305762</c:v>
                </c:pt>
                <c:pt idx="28">
                  <c:v>0.045247845</c:v>
                </c:pt>
                <c:pt idx="29">
                  <c:v>0.047652211</c:v>
                </c:pt>
                <c:pt idx="30">
                  <c:v>0.050357327</c:v>
                </c:pt>
                <c:pt idx="31">
                  <c:v>0.052601688</c:v>
                </c:pt>
                <c:pt idx="32">
                  <c:v>0.055777032</c:v>
                </c:pt>
                <c:pt idx="33">
                  <c:v>0.059730947</c:v>
                </c:pt>
                <c:pt idx="34">
                  <c:v>0.065938659</c:v>
                </c:pt>
                <c:pt idx="35">
                  <c:v>0.075780153</c:v>
                </c:pt>
                <c:pt idx="36">
                  <c:v>0.082475595</c:v>
                </c:pt>
                <c:pt idx="37">
                  <c:v>0.089787811</c:v>
                </c:pt>
                <c:pt idx="38">
                  <c:v>0.099306464</c:v>
                </c:pt>
                <c:pt idx="39">
                  <c:v>0.10889778</c:v>
                </c:pt>
                <c:pt idx="40">
                  <c:v>0.1232409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FDD-405C-81BC-46C17AE1277E}"/>
            </c:ext>
          </c:extLst>
        </c:ser>
        <c:ser>
          <c:idx val="2"/>
          <c:order val="1"/>
          <c:tx>
            <c:v>US-born of Mexican origin</c:v>
          </c:tx>
          <c:marker>
            <c:symbol val="squar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RemF!$M$3:$M$43</c:f>
                <c:numCache>
                  <c:formatCode>General</c:formatCode>
                  <c:ptCount val="41"/>
                  <c:pt idx="0">
                    <c:v>0.0052347946334832</c:v>
                  </c:pt>
                  <c:pt idx="1">
                    <c:v>0.00586232165524754</c:v>
                  </c:pt>
                  <c:pt idx="2">
                    <c:v>0.00570682057017661</c:v>
                  </c:pt>
                  <c:pt idx="3">
                    <c:v>0.00623303572950173</c:v>
                  </c:pt>
                  <c:pt idx="4">
                    <c:v>0.00624382118833864</c:v>
                  </c:pt>
                  <c:pt idx="5">
                    <c:v>0.00626807804356992</c:v>
                  </c:pt>
                  <c:pt idx="6">
                    <c:v>0.00695801888034577</c:v>
                  </c:pt>
                  <c:pt idx="7">
                    <c:v>0.00715317802056126</c:v>
                  </c:pt>
                  <c:pt idx="8">
                    <c:v>0.0073570108998104</c:v>
                  </c:pt>
                  <c:pt idx="9">
                    <c:v>0.00728502299586864</c:v>
                  </c:pt>
                  <c:pt idx="10">
                    <c:v>0.00731372809352463</c:v>
                  </c:pt>
                  <c:pt idx="11">
                    <c:v>0.00838412166459387</c:v>
                  </c:pt>
                  <c:pt idx="12">
                    <c:v>0.00782591607590583</c:v>
                  </c:pt>
                  <c:pt idx="13">
                    <c:v>0.00882933999625664</c:v>
                  </c:pt>
                  <c:pt idx="14">
                    <c:v>0.00835990446967351</c:v>
                  </c:pt>
                  <c:pt idx="15">
                    <c:v>0.00869723485870919</c:v>
                  </c:pt>
                  <c:pt idx="16">
                    <c:v>0.00796988533515297</c:v>
                  </c:pt>
                  <c:pt idx="17">
                    <c:v>0.00955031824405911</c:v>
                  </c:pt>
                  <c:pt idx="18">
                    <c:v>0.0100284477944274</c:v>
                  </c:pt>
                  <c:pt idx="19">
                    <c:v>0.0112573874631366</c:v>
                  </c:pt>
                  <c:pt idx="20">
                    <c:v>0.0108343714227543</c:v>
                  </c:pt>
                  <c:pt idx="21">
                    <c:v>0.00956636443309238</c:v>
                  </c:pt>
                  <c:pt idx="22">
                    <c:v>0.011849824822306</c:v>
                  </c:pt>
                  <c:pt idx="23">
                    <c:v>0.0111436950132107</c:v>
                  </c:pt>
                  <c:pt idx="24">
                    <c:v>0.0126153720462611</c:v>
                  </c:pt>
                  <c:pt idx="25">
                    <c:v>0.011647513725245</c:v>
                  </c:pt>
                  <c:pt idx="26">
                    <c:v>0.0124865276897204</c:v>
                  </c:pt>
                  <c:pt idx="27">
                    <c:v>0.0129218592748873</c:v>
                  </c:pt>
                  <c:pt idx="28">
                    <c:v>0.0149170902413778</c:v>
                  </c:pt>
                  <c:pt idx="29">
                    <c:v>0.0144660571379676</c:v>
                  </c:pt>
                  <c:pt idx="30">
                    <c:v>0.0150934456843689</c:v>
                  </c:pt>
                  <c:pt idx="31">
                    <c:v>0.0175174747137593</c:v>
                  </c:pt>
                  <c:pt idx="32">
                    <c:v>0.0189229578830922</c:v>
                  </c:pt>
                  <c:pt idx="33">
                    <c:v>0.0194836731913288</c:v>
                  </c:pt>
                  <c:pt idx="34">
                    <c:v>0.0205070588770085</c:v>
                  </c:pt>
                  <c:pt idx="35">
                    <c:v>0.0224958061583583</c:v>
                  </c:pt>
                  <c:pt idx="36">
                    <c:v>0.0246301094586985</c:v>
                  </c:pt>
                  <c:pt idx="37">
                    <c:v>0.0269161174566172</c:v>
                  </c:pt>
                  <c:pt idx="38">
                    <c:v>0.03011388055283</c:v>
                  </c:pt>
                  <c:pt idx="39">
                    <c:v>0.0276088110666132</c:v>
                  </c:pt>
                  <c:pt idx="40">
                    <c:v>0.0315895895858964</c:v>
                  </c:pt>
                </c:numCache>
              </c:numRef>
            </c:plus>
            <c:minus>
              <c:numRef>
                <c:f>RemF!$M$3:$M$43</c:f>
                <c:numCache>
                  <c:formatCode>General</c:formatCode>
                  <c:ptCount val="41"/>
                  <c:pt idx="0">
                    <c:v>0.0052347946334832</c:v>
                  </c:pt>
                  <c:pt idx="1">
                    <c:v>0.00586232165524754</c:v>
                  </c:pt>
                  <c:pt idx="2">
                    <c:v>0.00570682057017661</c:v>
                  </c:pt>
                  <c:pt idx="3">
                    <c:v>0.00623303572950173</c:v>
                  </c:pt>
                  <c:pt idx="4">
                    <c:v>0.00624382118833864</c:v>
                  </c:pt>
                  <c:pt idx="5">
                    <c:v>0.00626807804356992</c:v>
                  </c:pt>
                  <c:pt idx="6">
                    <c:v>0.00695801888034577</c:v>
                  </c:pt>
                  <c:pt idx="7">
                    <c:v>0.00715317802056126</c:v>
                  </c:pt>
                  <c:pt idx="8">
                    <c:v>0.0073570108998104</c:v>
                  </c:pt>
                  <c:pt idx="9">
                    <c:v>0.00728502299586864</c:v>
                  </c:pt>
                  <c:pt idx="10">
                    <c:v>0.00731372809352463</c:v>
                  </c:pt>
                  <c:pt idx="11">
                    <c:v>0.00838412166459387</c:v>
                  </c:pt>
                  <c:pt idx="12">
                    <c:v>0.00782591607590583</c:v>
                  </c:pt>
                  <c:pt idx="13">
                    <c:v>0.00882933999625664</c:v>
                  </c:pt>
                  <c:pt idx="14">
                    <c:v>0.00835990446967351</c:v>
                  </c:pt>
                  <c:pt idx="15">
                    <c:v>0.00869723485870919</c:v>
                  </c:pt>
                  <c:pt idx="16">
                    <c:v>0.00796988533515297</c:v>
                  </c:pt>
                  <c:pt idx="17">
                    <c:v>0.00955031824405911</c:v>
                  </c:pt>
                  <c:pt idx="18">
                    <c:v>0.0100284477944274</c:v>
                  </c:pt>
                  <c:pt idx="19">
                    <c:v>0.0112573874631366</c:v>
                  </c:pt>
                  <c:pt idx="20">
                    <c:v>0.0108343714227543</c:v>
                  </c:pt>
                  <c:pt idx="21">
                    <c:v>0.00956636443309238</c:v>
                  </c:pt>
                  <c:pt idx="22">
                    <c:v>0.011849824822306</c:v>
                  </c:pt>
                  <c:pt idx="23">
                    <c:v>0.0111436950132107</c:v>
                  </c:pt>
                  <c:pt idx="24">
                    <c:v>0.0126153720462611</c:v>
                  </c:pt>
                  <c:pt idx="25">
                    <c:v>0.011647513725245</c:v>
                  </c:pt>
                  <c:pt idx="26">
                    <c:v>0.0124865276897204</c:v>
                  </c:pt>
                  <c:pt idx="27">
                    <c:v>0.0129218592748873</c:v>
                  </c:pt>
                  <c:pt idx="28">
                    <c:v>0.0149170902413778</c:v>
                  </c:pt>
                  <c:pt idx="29">
                    <c:v>0.0144660571379676</c:v>
                  </c:pt>
                  <c:pt idx="30">
                    <c:v>0.0150934456843689</c:v>
                  </c:pt>
                  <c:pt idx="31">
                    <c:v>0.0175174747137593</c:v>
                  </c:pt>
                  <c:pt idx="32">
                    <c:v>0.0189229578830922</c:v>
                  </c:pt>
                  <c:pt idx="33">
                    <c:v>0.0194836731913288</c:v>
                  </c:pt>
                  <c:pt idx="34">
                    <c:v>0.0205070588770085</c:v>
                  </c:pt>
                  <c:pt idx="35">
                    <c:v>0.0224958061583583</c:v>
                  </c:pt>
                  <c:pt idx="36">
                    <c:v>0.0246301094586985</c:v>
                  </c:pt>
                  <c:pt idx="37">
                    <c:v>0.0269161174566172</c:v>
                  </c:pt>
                  <c:pt idx="38">
                    <c:v>0.03011388055283</c:v>
                  </c:pt>
                  <c:pt idx="39">
                    <c:v>0.0276088110666132</c:v>
                  </c:pt>
                  <c:pt idx="40">
                    <c:v>0.0315895895858964</c:v>
                  </c:pt>
                </c:numCache>
              </c:numRef>
            </c:minus>
            <c:spPr>
              <a:ln>
                <a:solidFill>
                  <a:schemeClr val="accent3"/>
                </a:solidFill>
                <a:prstDash val="dash"/>
              </a:ln>
            </c:spPr>
          </c:errBars>
          <c:xVal>
            <c:numRef>
              <c:f>RemF!$A$3:$A$43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RemF!$L$3:$L$43</c:f>
              <c:numCache>
                <c:formatCode>0.00%</c:formatCode>
                <c:ptCount val="41"/>
                <c:pt idx="0">
                  <c:v>0.03887254</c:v>
                </c:pt>
                <c:pt idx="1">
                  <c:v>0.042013898</c:v>
                </c:pt>
                <c:pt idx="2">
                  <c:v>0.04022919</c:v>
                </c:pt>
                <c:pt idx="3">
                  <c:v>0.04536033</c:v>
                </c:pt>
                <c:pt idx="4">
                  <c:v>0.043167591</c:v>
                </c:pt>
                <c:pt idx="5">
                  <c:v>0.045238033</c:v>
                </c:pt>
                <c:pt idx="6">
                  <c:v>0.052427076</c:v>
                </c:pt>
                <c:pt idx="7">
                  <c:v>0.053892631</c:v>
                </c:pt>
                <c:pt idx="8">
                  <c:v>0.058182113</c:v>
                </c:pt>
                <c:pt idx="9">
                  <c:v>0.052581564</c:v>
                </c:pt>
                <c:pt idx="10">
                  <c:v>0.058588795</c:v>
                </c:pt>
                <c:pt idx="11">
                  <c:v>0.065835536</c:v>
                </c:pt>
                <c:pt idx="12">
                  <c:v>0.058403794</c:v>
                </c:pt>
                <c:pt idx="13">
                  <c:v>0.06720452</c:v>
                </c:pt>
                <c:pt idx="14">
                  <c:v>0.062376864</c:v>
                </c:pt>
                <c:pt idx="15">
                  <c:v>0.06740173</c:v>
                </c:pt>
                <c:pt idx="16">
                  <c:v>0.051183287</c:v>
                </c:pt>
                <c:pt idx="17">
                  <c:v>0.068842128</c:v>
                </c:pt>
                <c:pt idx="18">
                  <c:v>0.071011864</c:v>
                </c:pt>
                <c:pt idx="19">
                  <c:v>0.084696472</c:v>
                </c:pt>
                <c:pt idx="20">
                  <c:v>0.083323337</c:v>
                </c:pt>
                <c:pt idx="21">
                  <c:v>0.056979049</c:v>
                </c:pt>
                <c:pt idx="22">
                  <c:v>0.084301122</c:v>
                </c:pt>
                <c:pt idx="23">
                  <c:v>0.069585666</c:v>
                </c:pt>
                <c:pt idx="24">
                  <c:v>0.083434708</c:v>
                </c:pt>
                <c:pt idx="25">
                  <c:v>0.06454394</c:v>
                </c:pt>
                <c:pt idx="26">
                  <c:v>0.071113721</c:v>
                </c:pt>
                <c:pt idx="27">
                  <c:v>0.06886375</c:v>
                </c:pt>
                <c:pt idx="28">
                  <c:v>0.083345369</c:v>
                </c:pt>
                <c:pt idx="29">
                  <c:v>0.06719809</c:v>
                </c:pt>
                <c:pt idx="30">
                  <c:v>0.073782265</c:v>
                </c:pt>
                <c:pt idx="31">
                  <c:v>0.088016056</c:v>
                </c:pt>
                <c:pt idx="32">
                  <c:v>0.10399496</c:v>
                </c:pt>
                <c:pt idx="33">
                  <c:v>0.096346229</c:v>
                </c:pt>
                <c:pt idx="34">
                  <c:v>0.10643785</c:v>
                </c:pt>
                <c:pt idx="35">
                  <c:v>0.12073357</c:v>
                </c:pt>
                <c:pt idx="36">
                  <c:v>0.13428952</c:v>
                </c:pt>
                <c:pt idx="37">
                  <c:v>0.15901606</c:v>
                </c:pt>
                <c:pt idx="38">
                  <c:v>0.1831415</c:v>
                </c:pt>
                <c:pt idx="39">
                  <c:v>0.13953824</c:v>
                </c:pt>
                <c:pt idx="40">
                  <c:v>0.20491345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FDD-405C-81BC-46C17AE1277E}"/>
            </c:ext>
          </c:extLst>
        </c:ser>
        <c:ser>
          <c:idx val="4"/>
          <c:order val="2"/>
          <c:tx>
            <c:v>Foreign-born Mexicans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RemF!$AO$3:$AO$43</c:f>
                <c:numCache>
                  <c:formatCode>General</c:formatCode>
                  <c:ptCount val="41"/>
                  <c:pt idx="0">
                    <c:v>0.00201260829547584</c:v>
                  </c:pt>
                  <c:pt idx="1">
                    <c:v>0.00254538531088952</c:v>
                  </c:pt>
                  <c:pt idx="2">
                    <c:v>0.00238782176401846</c:v>
                  </c:pt>
                  <c:pt idx="3">
                    <c:v>0.00282796215707302</c:v>
                  </c:pt>
                  <c:pt idx="4">
                    <c:v>0.00306561664478088</c:v>
                  </c:pt>
                  <c:pt idx="5">
                    <c:v>0.00279215785978423</c:v>
                  </c:pt>
                  <c:pt idx="6">
                    <c:v>0.00287129385227701</c:v>
                  </c:pt>
                  <c:pt idx="7">
                    <c:v>0.00335336590050165</c:v>
                  </c:pt>
                  <c:pt idx="8">
                    <c:v>0.00376559642621002</c:v>
                  </c:pt>
                  <c:pt idx="9">
                    <c:v>0.00376729923215954</c:v>
                  </c:pt>
                  <c:pt idx="10">
                    <c:v>0.00409577319312543</c:v>
                  </c:pt>
                  <c:pt idx="11">
                    <c:v>0.00451699901045046</c:v>
                  </c:pt>
                  <c:pt idx="12">
                    <c:v>0.00489860905183641</c:v>
                  </c:pt>
                  <c:pt idx="13">
                    <c:v>0.00505848606282813</c:v>
                  </c:pt>
                  <c:pt idx="14">
                    <c:v>0.00528251583986229</c:v>
                  </c:pt>
                  <c:pt idx="15">
                    <c:v>0.00578544601438646</c:v>
                  </c:pt>
                  <c:pt idx="16">
                    <c:v>0.00631273548791992</c:v>
                  </c:pt>
                  <c:pt idx="17">
                    <c:v>0.00650714431901874</c:v>
                  </c:pt>
                  <c:pt idx="18">
                    <c:v>0.00681061418595941</c:v>
                  </c:pt>
                  <c:pt idx="19">
                    <c:v>0.00749307759834104</c:v>
                  </c:pt>
                  <c:pt idx="20">
                    <c:v>0.00813324632954838</c:v>
                  </c:pt>
                  <c:pt idx="21">
                    <c:v>0.0084038041529259</c:v>
                  </c:pt>
                  <c:pt idx="22">
                    <c:v>0.00927445825223515</c:v>
                  </c:pt>
                  <c:pt idx="23">
                    <c:v>0.00872221319700673</c:v>
                  </c:pt>
                  <c:pt idx="24">
                    <c:v>0.0103246834069319</c:v>
                  </c:pt>
                  <c:pt idx="25">
                    <c:v>0.0108643694733916</c:v>
                  </c:pt>
                  <c:pt idx="26">
                    <c:v>0.012253044155753</c:v>
                  </c:pt>
                  <c:pt idx="27">
                    <c:v>0.0132629885539718</c:v>
                  </c:pt>
                  <c:pt idx="28">
                    <c:v>0.0145353099761975</c:v>
                  </c:pt>
                  <c:pt idx="29">
                    <c:v>0.0163470908604662</c:v>
                  </c:pt>
                  <c:pt idx="30">
                    <c:v>0.0165504673445235</c:v>
                  </c:pt>
                  <c:pt idx="31">
                    <c:v>0.0174029107327808</c:v>
                  </c:pt>
                  <c:pt idx="32">
                    <c:v>0.0194147015016516</c:v>
                  </c:pt>
                  <c:pt idx="33">
                    <c:v>0.0215058028261511</c:v>
                  </c:pt>
                  <c:pt idx="34">
                    <c:v>0.0225892262700498</c:v>
                  </c:pt>
                  <c:pt idx="35">
                    <c:v>0.024184572473327</c:v>
                  </c:pt>
                  <c:pt idx="36">
                    <c:v>0.0248308525666006</c:v>
                  </c:pt>
                  <c:pt idx="37">
                    <c:v>0.0277660155507363</c:v>
                  </c:pt>
                  <c:pt idx="38">
                    <c:v>0.0321330474086814</c:v>
                  </c:pt>
                  <c:pt idx="39">
                    <c:v>0.0347403115240505</c:v>
                  </c:pt>
                  <c:pt idx="40">
                    <c:v>0.0345610200801358</c:v>
                  </c:pt>
                </c:numCache>
              </c:numRef>
            </c:plus>
            <c:minus>
              <c:numRef>
                <c:f>RemF!$AO$3:$AO$43</c:f>
                <c:numCache>
                  <c:formatCode>General</c:formatCode>
                  <c:ptCount val="41"/>
                  <c:pt idx="0">
                    <c:v>0.00201260829547584</c:v>
                  </c:pt>
                  <c:pt idx="1">
                    <c:v>0.00254538531088952</c:v>
                  </c:pt>
                  <c:pt idx="2">
                    <c:v>0.00238782176401846</c:v>
                  </c:pt>
                  <c:pt idx="3">
                    <c:v>0.00282796215707302</c:v>
                  </c:pt>
                  <c:pt idx="4">
                    <c:v>0.00306561664478088</c:v>
                  </c:pt>
                  <c:pt idx="5">
                    <c:v>0.00279215785978423</c:v>
                  </c:pt>
                  <c:pt idx="6">
                    <c:v>0.00287129385227701</c:v>
                  </c:pt>
                  <c:pt idx="7">
                    <c:v>0.00335336590050165</c:v>
                  </c:pt>
                  <c:pt idx="8">
                    <c:v>0.00376559642621002</c:v>
                  </c:pt>
                  <c:pt idx="9">
                    <c:v>0.00376729923215954</c:v>
                  </c:pt>
                  <c:pt idx="10">
                    <c:v>0.00409577319312543</c:v>
                  </c:pt>
                  <c:pt idx="11">
                    <c:v>0.00451699901045046</c:v>
                  </c:pt>
                  <c:pt idx="12">
                    <c:v>0.00489860905183641</c:v>
                  </c:pt>
                  <c:pt idx="13">
                    <c:v>0.00505848606282813</c:v>
                  </c:pt>
                  <c:pt idx="14">
                    <c:v>0.00528251583986229</c:v>
                  </c:pt>
                  <c:pt idx="15">
                    <c:v>0.00578544601438646</c:v>
                  </c:pt>
                  <c:pt idx="16">
                    <c:v>0.00631273548791992</c:v>
                  </c:pt>
                  <c:pt idx="17">
                    <c:v>0.00650714431901874</c:v>
                  </c:pt>
                  <c:pt idx="18">
                    <c:v>0.00681061418595941</c:v>
                  </c:pt>
                  <c:pt idx="19">
                    <c:v>0.00749307759834104</c:v>
                  </c:pt>
                  <c:pt idx="20">
                    <c:v>0.00813324632954838</c:v>
                  </c:pt>
                  <c:pt idx="21">
                    <c:v>0.0084038041529259</c:v>
                  </c:pt>
                  <c:pt idx="22">
                    <c:v>0.00927445825223515</c:v>
                  </c:pt>
                  <c:pt idx="23">
                    <c:v>0.00872221319700673</c:v>
                  </c:pt>
                  <c:pt idx="24">
                    <c:v>0.0103246834069319</c:v>
                  </c:pt>
                  <c:pt idx="25">
                    <c:v>0.0108643694733916</c:v>
                  </c:pt>
                  <c:pt idx="26">
                    <c:v>0.012253044155753</c:v>
                  </c:pt>
                  <c:pt idx="27">
                    <c:v>0.0132629885539718</c:v>
                  </c:pt>
                  <c:pt idx="28">
                    <c:v>0.0145353099761975</c:v>
                  </c:pt>
                  <c:pt idx="29">
                    <c:v>0.0163470908604662</c:v>
                  </c:pt>
                  <c:pt idx="30">
                    <c:v>0.0165504673445235</c:v>
                  </c:pt>
                  <c:pt idx="31">
                    <c:v>0.0174029107327808</c:v>
                  </c:pt>
                  <c:pt idx="32">
                    <c:v>0.0194147015016516</c:v>
                  </c:pt>
                  <c:pt idx="33">
                    <c:v>0.0215058028261511</c:v>
                  </c:pt>
                  <c:pt idx="34">
                    <c:v>0.0225892262700498</c:v>
                  </c:pt>
                  <c:pt idx="35">
                    <c:v>0.024184572473327</c:v>
                  </c:pt>
                  <c:pt idx="36">
                    <c:v>0.0248308525666006</c:v>
                  </c:pt>
                  <c:pt idx="37">
                    <c:v>0.0277660155507363</c:v>
                  </c:pt>
                  <c:pt idx="38">
                    <c:v>0.0321330474086814</c:v>
                  </c:pt>
                  <c:pt idx="39">
                    <c:v>0.0347403115240505</c:v>
                  </c:pt>
                  <c:pt idx="40">
                    <c:v>0.0345610200801358</c:v>
                  </c:pt>
                </c:numCache>
              </c:numRef>
            </c:minus>
            <c:spPr>
              <a:ln>
                <a:solidFill>
                  <a:schemeClr val="accent5"/>
                </a:solidFill>
                <a:prstDash val="dash"/>
              </a:ln>
            </c:spPr>
          </c:errBars>
          <c:xVal>
            <c:numRef>
              <c:f>RemF!$A$3:$A$43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RemF!$AN$3:$AN$43</c:f>
              <c:numCache>
                <c:formatCode>0.00%</c:formatCode>
                <c:ptCount val="41"/>
                <c:pt idx="0">
                  <c:v>0.010521026</c:v>
                </c:pt>
                <c:pt idx="1">
                  <c:v>0.013603288</c:v>
                </c:pt>
                <c:pt idx="2">
                  <c:v>0.012926563</c:v>
                </c:pt>
                <c:pt idx="3">
                  <c:v>0.016912017</c:v>
                </c:pt>
                <c:pt idx="4">
                  <c:v>0.019150903</c:v>
                </c:pt>
                <c:pt idx="5">
                  <c:v>0.016866868</c:v>
                </c:pt>
                <c:pt idx="6">
                  <c:v>0.015693167</c:v>
                </c:pt>
                <c:pt idx="7">
                  <c:v>0.020142114</c:v>
                </c:pt>
                <c:pt idx="8">
                  <c:v>0.025011597</c:v>
                </c:pt>
                <c:pt idx="9">
                  <c:v>0.022174258</c:v>
                </c:pt>
                <c:pt idx="10">
                  <c:v>0.029365141</c:v>
                </c:pt>
                <c:pt idx="11">
                  <c:v>0.027577663</c:v>
                </c:pt>
                <c:pt idx="12">
                  <c:v>0.03155176</c:v>
                </c:pt>
                <c:pt idx="13">
                  <c:v>0.032582704</c:v>
                </c:pt>
                <c:pt idx="14">
                  <c:v>0.035673864</c:v>
                </c:pt>
                <c:pt idx="15">
                  <c:v>0.040820923</c:v>
                </c:pt>
                <c:pt idx="16">
                  <c:v>0.042875011</c:v>
                </c:pt>
                <c:pt idx="17">
                  <c:v>0.042122252</c:v>
                </c:pt>
                <c:pt idx="18">
                  <c:v>0.04354481</c:v>
                </c:pt>
                <c:pt idx="19">
                  <c:v>0.047621641</c:v>
                </c:pt>
                <c:pt idx="20">
                  <c:v>0.057471476</c:v>
                </c:pt>
                <c:pt idx="21">
                  <c:v>0.050872348</c:v>
                </c:pt>
                <c:pt idx="22">
                  <c:v>0.059527978</c:v>
                </c:pt>
                <c:pt idx="23">
                  <c:v>0.048880633</c:v>
                </c:pt>
                <c:pt idx="24">
                  <c:v>0.0620276</c:v>
                </c:pt>
                <c:pt idx="25">
                  <c:v>0.069764555</c:v>
                </c:pt>
                <c:pt idx="26">
                  <c:v>0.070886381</c:v>
                </c:pt>
                <c:pt idx="27">
                  <c:v>0.079930022</c:v>
                </c:pt>
                <c:pt idx="28">
                  <c:v>0.089942679</c:v>
                </c:pt>
                <c:pt idx="29">
                  <c:v>0.099306077</c:v>
                </c:pt>
                <c:pt idx="30">
                  <c:v>0.093640499</c:v>
                </c:pt>
                <c:pt idx="31">
                  <c:v>0.091120407</c:v>
                </c:pt>
                <c:pt idx="32">
                  <c:v>0.11835074</c:v>
                </c:pt>
                <c:pt idx="33">
                  <c:v>0.13246244</c:v>
                </c:pt>
                <c:pt idx="34">
                  <c:v>0.14142364</c:v>
                </c:pt>
                <c:pt idx="35">
                  <c:v>0.15325768</c:v>
                </c:pt>
                <c:pt idx="36">
                  <c:v>0.14463176</c:v>
                </c:pt>
                <c:pt idx="37">
                  <c:v>0.15277031</c:v>
                </c:pt>
                <c:pt idx="38">
                  <c:v>0.20199862</c:v>
                </c:pt>
                <c:pt idx="39">
                  <c:v>0.21147823</c:v>
                </c:pt>
                <c:pt idx="40">
                  <c:v>0.18195197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2FDD-405C-81BC-46C17AE1277E}"/>
            </c:ext>
          </c:extLst>
        </c:ser>
        <c:ser>
          <c:idx val="5"/>
          <c:order val="3"/>
          <c:tx>
            <c:v>Foreign-born Hispanics (non-Mex)</c:v>
          </c:tx>
          <c:marker>
            <c:symbol val="star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RemF!$AS$3:$AS$43</c:f>
                <c:numCache>
                  <c:formatCode>General</c:formatCode>
                  <c:ptCount val="41"/>
                  <c:pt idx="0">
                    <c:v>0.00388975790277299</c:v>
                  </c:pt>
                  <c:pt idx="1">
                    <c:v>0.00378583683950267</c:v>
                  </c:pt>
                  <c:pt idx="2">
                    <c:v>0.0042156580258174</c:v>
                  </c:pt>
                  <c:pt idx="3">
                    <c:v>0.00456634466619682</c:v>
                  </c:pt>
                  <c:pt idx="4">
                    <c:v>0.00495541863142292</c:v>
                  </c:pt>
                  <c:pt idx="5">
                    <c:v>0.0045046234143927</c:v>
                  </c:pt>
                  <c:pt idx="6">
                    <c:v>0.00532745860123025</c:v>
                  </c:pt>
                  <c:pt idx="7">
                    <c:v>0.00549210403632288</c:v>
                  </c:pt>
                  <c:pt idx="8">
                    <c:v>0.0056021553106742</c:v>
                  </c:pt>
                  <c:pt idx="9">
                    <c:v>0.00559058044040421</c:v>
                  </c:pt>
                  <c:pt idx="10">
                    <c:v>0.00521032822546919</c:v>
                  </c:pt>
                  <c:pt idx="11">
                    <c:v>0.00600790970938638</c:v>
                  </c:pt>
                  <c:pt idx="12">
                    <c:v>0.00652905472610478</c:v>
                  </c:pt>
                  <c:pt idx="13">
                    <c:v>0.00693429111578541</c:v>
                  </c:pt>
                  <c:pt idx="14">
                    <c:v>0.00774375370920008</c:v>
                  </c:pt>
                  <c:pt idx="15">
                    <c:v>0.00726472658200015</c:v>
                  </c:pt>
                  <c:pt idx="16">
                    <c:v>0.0076333350910992</c:v>
                  </c:pt>
                  <c:pt idx="17">
                    <c:v>0.00849327645934736</c:v>
                  </c:pt>
                  <c:pt idx="18">
                    <c:v>0.00880811819890558</c:v>
                  </c:pt>
                  <c:pt idx="19">
                    <c:v>0.00915384943435859</c:v>
                  </c:pt>
                  <c:pt idx="20">
                    <c:v>0.00939739311910081</c:v>
                  </c:pt>
                  <c:pt idx="21">
                    <c:v>0.0100860520447866</c:v>
                  </c:pt>
                  <c:pt idx="22">
                    <c:v>0.01035741709885</c:v>
                  </c:pt>
                  <c:pt idx="23">
                    <c:v>0.0109056958370351</c:v>
                  </c:pt>
                  <c:pt idx="24">
                    <c:v>0.0107069699221499</c:v>
                  </c:pt>
                  <c:pt idx="25">
                    <c:v>0.0105079060983304</c:v>
                  </c:pt>
                  <c:pt idx="26">
                    <c:v>0.0129701536821964</c:v>
                  </c:pt>
                  <c:pt idx="27">
                    <c:v>0.0115048244073072</c:v>
                  </c:pt>
                  <c:pt idx="28">
                    <c:v>0.0121419625191608</c:v>
                  </c:pt>
                  <c:pt idx="29">
                    <c:v>0.0149151280274466</c:v>
                  </c:pt>
                  <c:pt idx="30">
                    <c:v>0.0141116764147181</c:v>
                  </c:pt>
                  <c:pt idx="31">
                    <c:v>0.0160878424732003</c:v>
                  </c:pt>
                  <c:pt idx="32">
                    <c:v>0.015865500760706</c:v>
                  </c:pt>
                  <c:pt idx="33">
                    <c:v>0.0172613694402365</c:v>
                  </c:pt>
                  <c:pt idx="34">
                    <c:v>0.0179569344811058</c:v>
                  </c:pt>
                  <c:pt idx="35">
                    <c:v>0.0202949792412396</c:v>
                  </c:pt>
                  <c:pt idx="36">
                    <c:v>0.0221548171605312</c:v>
                  </c:pt>
                  <c:pt idx="37">
                    <c:v>0.0234691087085235</c:v>
                  </c:pt>
                  <c:pt idx="38">
                    <c:v>0.0272983794925392</c:v>
                  </c:pt>
                  <c:pt idx="39">
                    <c:v>0.0291317991096358</c:v>
                  </c:pt>
                  <c:pt idx="40">
                    <c:v>0.0309644610823093</c:v>
                  </c:pt>
                </c:numCache>
              </c:numRef>
            </c:plus>
            <c:minus>
              <c:numRef>
                <c:f>RemF!$AS$3:$AS$43</c:f>
                <c:numCache>
                  <c:formatCode>General</c:formatCode>
                  <c:ptCount val="41"/>
                  <c:pt idx="0">
                    <c:v>0.00388975790277299</c:v>
                  </c:pt>
                  <c:pt idx="1">
                    <c:v>0.00378583683950267</c:v>
                  </c:pt>
                  <c:pt idx="2">
                    <c:v>0.0042156580258174</c:v>
                  </c:pt>
                  <c:pt idx="3">
                    <c:v>0.00456634466619682</c:v>
                  </c:pt>
                  <c:pt idx="4">
                    <c:v>0.00495541863142292</c:v>
                  </c:pt>
                  <c:pt idx="5">
                    <c:v>0.0045046234143927</c:v>
                  </c:pt>
                  <c:pt idx="6">
                    <c:v>0.00532745860123025</c:v>
                  </c:pt>
                  <c:pt idx="7">
                    <c:v>0.00549210403632288</c:v>
                  </c:pt>
                  <c:pt idx="8">
                    <c:v>0.0056021553106742</c:v>
                  </c:pt>
                  <c:pt idx="9">
                    <c:v>0.00559058044040421</c:v>
                  </c:pt>
                  <c:pt idx="10">
                    <c:v>0.00521032822546919</c:v>
                  </c:pt>
                  <c:pt idx="11">
                    <c:v>0.00600790970938638</c:v>
                  </c:pt>
                  <c:pt idx="12">
                    <c:v>0.00652905472610478</c:v>
                  </c:pt>
                  <c:pt idx="13">
                    <c:v>0.00693429111578541</c:v>
                  </c:pt>
                  <c:pt idx="14">
                    <c:v>0.00774375370920008</c:v>
                  </c:pt>
                  <c:pt idx="15">
                    <c:v>0.00726472658200015</c:v>
                  </c:pt>
                  <c:pt idx="16">
                    <c:v>0.0076333350910992</c:v>
                  </c:pt>
                  <c:pt idx="17">
                    <c:v>0.00849327645934736</c:v>
                  </c:pt>
                  <c:pt idx="18">
                    <c:v>0.00880811819890558</c:v>
                  </c:pt>
                  <c:pt idx="19">
                    <c:v>0.00915384943435859</c:v>
                  </c:pt>
                  <c:pt idx="20">
                    <c:v>0.00939739311910081</c:v>
                  </c:pt>
                  <c:pt idx="21">
                    <c:v>0.0100860520447866</c:v>
                  </c:pt>
                  <c:pt idx="22">
                    <c:v>0.01035741709885</c:v>
                  </c:pt>
                  <c:pt idx="23">
                    <c:v>0.0109056958370351</c:v>
                  </c:pt>
                  <c:pt idx="24">
                    <c:v>0.0107069699221499</c:v>
                  </c:pt>
                  <c:pt idx="25">
                    <c:v>0.0105079060983304</c:v>
                  </c:pt>
                  <c:pt idx="26">
                    <c:v>0.0129701536821964</c:v>
                  </c:pt>
                  <c:pt idx="27">
                    <c:v>0.0115048244073072</c:v>
                  </c:pt>
                  <c:pt idx="28">
                    <c:v>0.0121419625191608</c:v>
                  </c:pt>
                  <c:pt idx="29">
                    <c:v>0.0149151280274466</c:v>
                  </c:pt>
                  <c:pt idx="30">
                    <c:v>0.0141116764147181</c:v>
                  </c:pt>
                  <c:pt idx="31">
                    <c:v>0.0160878424732003</c:v>
                  </c:pt>
                  <c:pt idx="32">
                    <c:v>0.015865500760706</c:v>
                  </c:pt>
                  <c:pt idx="33">
                    <c:v>0.0172613694402365</c:v>
                  </c:pt>
                  <c:pt idx="34">
                    <c:v>0.0179569344811058</c:v>
                  </c:pt>
                  <c:pt idx="35">
                    <c:v>0.0202949792412396</c:v>
                  </c:pt>
                  <c:pt idx="36">
                    <c:v>0.0221548171605312</c:v>
                  </c:pt>
                  <c:pt idx="37">
                    <c:v>0.0234691087085235</c:v>
                  </c:pt>
                  <c:pt idx="38">
                    <c:v>0.0272983794925392</c:v>
                  </c:pt>
                  <c:pt idx="39">
                    <c:v>0.0291317991096358</c:v>
                  </c:pt>
                  <c:pt idx="40">
                    <c:v>0.0309644610823093</c:v>
                  </c:pt>
                </c:numCache>
              </c:numRef>
            </c:minus>
            <c:spPr>
              <a:ln>
                <a:solidFill>
                  <a:schemeClr val="accent6"/>
                </a:solidFill>
                <a:prstDash val="dash"/>
              </a:ln>
            </c:spPr>
          </c:errBars>
          <c:xVal>
            <c:numRef>
              <c:f>RemF!$A$3:$A$43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RemF!$AR$3:$AR$43</c:f>
              <c:numCache>
                <c:formatCode>0.00%</c:formatCode>
                <c:ptCount val="41"/>
                <c:pt idx="0">
                  <c:v>0.022710424</c:v>
                </c:pt>
                <c:pt idx="1">
                  <c:v>0.017231524</c:v>
                </c:pt>
                <c:pt idx="2">
                  <c:v>0.022233866</c:v>
                </c:pt>
                <c:pt idx="3">
                  <c:v>0.025319252</c:v>
                </c:pt>
                <c:pt idx="4">
                  <c:v>0.029713891</c:v>
                </c:pt>
                <c:pt idx="5">
                  <c:v>0.028108131</c:v>
                </c:pt>
                <c:pt idx="6">
                  <c:v>0.034354262</c:v>
                </c:pt>
                <c:pt idx="7">
                  <c:v>0.038095556</c:v>
                </c:pt>
                <c:pt idx="8">
                  <c:v>0.041451123</c:v>
                </c:pt>
                <c:pt idx="9">
                  <c:v>0.038226455</c:v>
                </c:pt>
                <c:pt idx="10">
                  <c:v>0.036042172</c:v>
                </c:pt>
                <c:pt idx="11">
                  <c:v>0.040325932</c:v>
                </c:pt>
                <c:pt idx="12">
                  <c:v>0.045895886</c:v>
                </c:pt>
                <c:pt idx="13">
                  <c:v>0.049019478</c:v>
                </c:pt>
                <c:pt idx="14">
                  <c:v>0.060833469</c:v>
                </c:pt>
                <c:pt idx="15">
                  <c:v>0.051164106</c:v>
                </c:pt>
                <c:pt idx="16">
                  <c:v>0.05474028</c:v>
                </c:pt>
                <c:pt idx="17">
                  <c:v>0.064839371</c:v>
                </c:pt>
                <c:pt idx="18">
                  <c:v>0.068008542</c:v>
                </c:pt>
                <c:pt idx="19">
                  <c:v>0.063566901</c:v>
                </c:pt>
                <c:pt idx="20">
                  <c:v>0.073666029</c:v>
                </c:pt>
                <c:pt idx="21">
                  <c:v>0.076198481</c:v>
                </c:pt>
                <c:pt idx="22">
                  <c:v>0.078749657</c:v>
                </c:pt>
                <c:pt idx="23">
                  <c:v>0.079832159</c:v>
                </c:pt>
                <c:pt idx="24">
                  <c:v>0.076257467</c:v>
                </c:pt>
                <c:pt idx="25">
                  <c:v>0.067853376</c:v>
                </c:pt>
                <c:pt idx="26">
                  <c:v>0.086318143</c:v>
                </c:pt>
                <c:pt idx="27">
                  <c:v>0.071473897</c:v>
                </c:pt>
                <c:pt idx="28">
                  <c:v>0.073016927</c:v>
                </c:pt>
                <c:pt idx="29">
                  <c:v>0.10086506</c:v>
                </c:pt>
                <c:pt idx="30">
                  <c:v>0.094576634</c:v>
                </c:pt>
                <c:pt idx="31">
                  <c:v>0.11225568</c:v>
                </c:pt>
                <c:pt idx="32">
                  <c:v>0.098926604</c:v>
                </c:pt>
                <c:pt idx="33">
                  <c:v>0.10840446</c:v>
                </c:pt>
                <c:pt idx="34">
                  <c:v>0.1187098</c:v>
                </c:pt>
                <c:pt idx="35">
                  <c:v>0.13388288</c:v>
                </c:pt>
                <c:pt idx="36">
                  <c:v>0.1513993</c:v>
                </c:pt>
                <c:pt idx="37">
                  <c:v>0.14475952</c:v>
                </c:pt>
                <c:pt idx="38">
                  <c:v>0.19190072</c:v>
                </c:pt>
                <c:pt idx="39">
                  <c:v>0.19021219</c:v>
                </c:pt>
                <c:pt idx="40">
                  <c:v>0.22336432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2FDD-405C-81BC-46C17AE12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2233168"/>
        <c:axId val="-2076402992"/>
        <c:extLst xmlns:c16r2="http://schemas.microsoft.com/office/drawing/2015/06/chart"/>
      </c:scatterChart>
      <c:valAx>
        <c:axId val="-2052233168"/>
        <c:scaling>
          <c:orientation val="minMax"/>
          <c:max val="8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</a:p>
            </c:rich>
          </c:tx>
          <c:layout>
            <c:manualLayout>
              <c:xMode val="edge"/>
              <c:yMode val="edge"/>
              <c:x val="0.487026879043496"/>
              <c:y val="0.814354901484908"/>
            </c:manualLayout>
          </c:layout>
          <c:overlay val="0"/>
        </c:title>
        <c:numFmt formatCode="0" sourceLinked="1"/>
        <c:majorTickMark val="out"/>
        <c:minorTickMark val="out"/>
        <c:tickLblPos val="nextTo"/>
        <c:spPr>
          <a:ln/>
        </c:spPr>
        <c:crossAx val="-2076402992"/>
        <c:crosses val="autoZero"/>
        <c:crossBetween val="midCat"/>
        <c:majorUnit val="5.0"/>
      </c:valAx>
      <c:valAx>
        <c:axId val="-2076402992"/>
        <c:scaling>
          <c:orientation val="minMax"/>
          <c:max val="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  <a:r>
                  <a:rPr lang="en-US" sz="1400" baseline="0"/>
                  <a:t>-specific cognitive difficulty rates (95% CI)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-205223316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83336253387783"/>
          <c:y val="0.887069301040028"/>
          <c:w val="0.708083195467522"/>
          <c:h val="0.0967509225339058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/>
              <a:t>Figure 7b. </a:t>
            </a:r>
            <a:r>
              <a:rPr lang="en-US" b="0"/>
              <a:t>Cognitive</a:t>
            </a:r>
            <a:r>
              <a:rPr lang="en-US" b="0" baseline="0"/>
              <a:t> disability rates: males</a:t>
            </a:r>
            <a:endParaRPr lang="en-US" b="0"/>
          </a:p>
          <a:p>
            <a:pPr algn="l">
              <a:defRPr/>
            </a:pPr>
            <a:r>
              <a:rPr lang="en-US" sz="1200" b="0" i="0" u="none" strike="noStrike" baseline="0">
                <a:effectLst/>
              </a:rPr>
              <a:t>                            Source: ACS 2010-2014</a:t>
            </a:r>
            <a:endParaRPr lang="en-US" sz="1200" b="0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US-born non-Hispanic whites</c:v>
          </c:tx>
          <c:marker>
            <c:symbol val="diamond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RemM!$E$3:$E$43</c:f>
                <c:numCache>
                  <c:formatCode>General</c:formatCode>
                  <c:ptCount val="41"/>
                  <c:pt idx="0">
                    <c:v>0.00147390145324336</c:v>
                  </c:pt>
                  <c:pt idx="1">
                    <c:v>0.00155383167575394</c:v>
                  </c:pt>
                  <c:pt idx="2">
                    <c:v>0.00154500325726591</c:v>
                  </c:pt>
                  <c:pt idx="3">
                    <c:v>0.00155045989642077</c:v>
                  </c:pt>
                  <c:pt idx="4">
                    <c:v>0.00154614282691657</c:v>
                  </c:pt>
                  <c:pt idx="5">
                    <c:v>0.00151466566003472</c:v>
                  </c:pt>
                  <c:pt idx="6">
                    <c:v>0.00159459279354784</c:v>
                  </c:pt>
                  <c:pt idx="7">
                    <c:v>0.00156587773318653</c:v>
                  </c:pt>
                  <c:pt idx="8">
                    <c:v>0.00156006104345185</c:v>
                  </c:pt>
                  <c:pt idx="9">
                    <c:v>0.00153437494008099</c:v>
                  </c:pt>
                  <c:pt idx="10">
                    <c:v>0.00148115247777252</c:v>
                  </c:pt>
                  <c:pt idx="11">
                    <c:v>0.00156276220110089</c:v>
                  </c:pt>
                  <c:pt idx="12">
                    <c:v>0.00155329184950189</c:v>
                  </c:pt>
                  <c:pt idx="13">
                    <c:v>0.00155565160779475</c:v>
                  </c:pt>
                  <c:pt idx="14">
                    <c:v>0.00156978105045822</c:v>
                  </c:pt>
                  <c:pt idx="15">
                    <c:v>0.00157950614204572</c:v>
                  </c:pt>
                  <c:pt idx="16">
                    <c:v>0.0016236295632732</c:v>
                  </c:pt>
                  <c:pt idx="17">
                    <c:v>0.00163502279671142</c:v>
                  </c:pt>
                  <c:pt idx="18">
                    <c:v>0.00165658869819649</c:v>
                  </c:pt>
                  <c:pt idx="19">
                    <c:v>0.00169869845345802</c:v>
                  </c:pt>
                  <c:pt idx="20">
                    <c:v>0.00170977615864561</c:v>
                  </c:pt>
                  <c:pt idx="21">
                    <c:v>0.0017569126587936</c:v>
                  </c:pt>
                  <c:pt idx="22">
                    <c:v>0.0017389411630202</c:v>
                  </c:pt>
                  <c:pt idx="23">
                    <c:v>0.00176440951306743</c:v>
                  </c:pt>
                  <c:pt idx="24">
                    <c:v>0.00179156624123051</c:v>
                  </c:pt>
                  <c:pt idx="25">
                    <c:v>0.00178347457643901</c:v>
                  </c:pt>
                  <c:pt idx="26">
                    <c:v>0.00181717387610817</c:v>
                  </c:pt>
                  <c:pt idx="27">
                    <c:v>0.00181118960498903</c:v>
                  </c:pt>
                  <c:pt idx="28">
                    <c:v>0.00193413676451115</c:v>
                  </c:pt>
                  <c:pt idx="29">
                    <c:v>0.00197482892356717</c:v>
                  </c:pt>
                  <c:pt idx="30">
                    <c:v>0.00205863390617551</c:v>
                  </c:pt>
                  <c:pt idx="31">
                    <c:v>0.00219400629258247</c:v>
                  </c:pt>
                  <c:pt idx="32">
                    <c:v>0.00230332964474731</c:v>
                  </c:pt>
                  <c:pt idx="33">
                    <c:v>0.00246720804471374</c:v>
                  </c:pt>
                  <c:pt idx="34">
                    <c:v>0.00269963593235071</c:v>
                  </c:pt>
                  <c:pt idx="35">
                    <c:v>0.00285007083002768</c:v>
                  </c:pt>
                  <c:pt idx="36">
                    <c:v>0.00308899275445126</c:v>
                  </c:pt>
                  <c:pt idx="37">
                    <c:v>0.00324082039622599</c:v>
                  </c:pt>
                  <c:pt idx="38">
                    <c:v>0.00349469483329867</c:v>
                  </c:pt>
                  <c:pt idx="39">
                    <c:v>0.00381514648630601</c:v>
                  </c:pt>
                  <c:pt idx="40">
                    <c:v>0.00405382088456242</c:v>
                  </c:pt>
                </c:numCache>
              </c:numRef>
            </c:plus>
            <c:minus>
              <c:numRef>
                <c:f>RemM!$E$3:$E$43</c:f>
                <c:numCache>
                  <c:formatCode>General</c:formatCode>
                  <c:ptCount val="41"/>
                  <c:pt idx="0">
                    <c:v>0.00147390145324336</c:v>
                  </c:pt>
                  <c:pt idx="1">
                    <c:v>0.00155383167575394</c:v>
                  </c:pt>
                  <c:pt idx="2">
                    <c:v>0.00154500325726591</c:v>
                  </c:pt>
                  <c:pt idx="3">
                    <c:v>0.00155045989642077</c:v>
                  </c:pt>
                  <c:pt idx="4">
                    <c:v>0.00154614282691657</c:v>
                  </c:pt>
                  <c:pt idx="5">
                    <c:v>0.00151466566003472</c:v>
                  </c:pt>
                  <c:pt idx="6">
                    <c:v>0.00159459279354784</c:v>
                  </c:pt>
                  <c:pt idx="7">
                    <c:v>0.00156587773318653</c:v>
                  </c:pt>
                  <c:pt idx="8">
                    <c:v>0.00156006104345185</c:v>
                  </c:pt>
                  <c:pt idx="9">
                    <c:v>0.00153437494008099</c:v>
                  </c:pt>
                  <c:pt idx="10">
                    <c:v>0.00148115247777252</c:v>
                  </c:pt>
                  <c:pt idx="11">
                    <c:v>0.00156276220110089</c:v>
                  </c:pt>
                  <c:pt idx="12">
                    <c:v>0.00155329184950189</c:v>
                  </c:pt>
                  <c:pt idx="13">
                    <c:v>0.00155565160779475</c:v>
                  </c:pt>
                  <c:pt idx="14">
                    <c:v>0.00156978105045822</c:v>
                  </c:pt>
                  <c:pt idx="15">
                    <c:v>0.00157950614204572</c:v>
                  </c:pt>
                  <c:pt idx="16">
                    <c:v>0.0016236295632732</c:v>
                  </c:pt>
                  <c:pt idx="17">
                    <c:v>0.00163502279671142</c:v>
                  </c:pt>
                  <c:pt idx="18">
                    <c:v>0.00165658869819649</c:v>
                  </c:pt>
                  <c:pt idx="19">
                    <c:v>0.00169869845345802</c:v>
                  </c:pt>
                  <c:pt idx="20">
                    <c:v>0.00170977615864561</c:v>
                  </c:pt>
                  <c:pt idx="21">
                    <c:v>0.0017569126587936</c:v>
                  </c:pt>
                  <c:pt idx="22">
                    <c:v>0.0017389411630202</c:v>
                  </c:pt>
                  <c:pt idx="23">
                    <c:v>0.00176440951306743</c:v>
                  </c:pt>
                  <c:pt idx="24">
                    <c:v>0.00179156624123051</c:v>
                  </c:pt>
                  <c:pt idx="25">
                    <c:v>0.00178347457643901</c:v>
                  </c:pt>
                  <c:pt idx="26">
                    <c:v>0.00181717387610817</c:v>
                  </c:pt>
                  <c:pt idx="27">
                    <c:v>0.00181118960498903</c:v>
                  </c:pt>
                  <c:pt idx="28">
                    <c:v>0.00193413676451115</c:v>
                  </c:pt>
                  <c:pt idx="29">
                    <c:v>0.00197482892356717</c:v>
                  </c:pt>
                  <c:pt idx="30">
                    <c:v>0.00205863390617551</c:v>
                  </c:pt>
                  <c:pt idx="31">
                    <c:v>0.00219400629258247</c:v>
                  </c:pt>
                  <c:pt idx="32">
                    <c:v>0.00230332964474731</c:v>
                  </c:pt>
                  <c:pt idx="33">
                    <c:v>0.00246720804471374</c:v>
                  </c:pt>
                  <c:pt idx="34">
                    <c:v>0.00269963593235071</c:v>
                  </c:pt>
                  <c:pt idx="35">
                    <c:v>0.00285007083002768</c:v>
                  </c:pt>
                  <c:pt idx="36">
                    <c:v>0.00308899275445126</c:v>
                  </c:pt>
                  <c:pt idx="37">
                    <c:v>0.00324082039622599</c:v>
                  </c:pt>
                  <c:pt idx="38">
                    <c:v>0.00349469483329867</c:v>
                  </c:pt>
                  <c:pt idx="39">
                    <c:v>0.00381514648630601</c:v>
                  </c:pt>
                  <c:pt idx="40">
                    <c:v>0.00405382088456242</c:v>
                  </c:pt>
                </c:numCache>
              </c:numRef>
            </c:minus>
            <c:spPr>
              <a:ln>
                <a:solidFill>
                  <a:schemeClr val="accent1"/>
                </a:solidFill>
                <a:prstDash val="dash"/>
              </a:ln>
            </c:spPr>
          </c:errBars>
          <c:xVal>
            <c:numRef>
              <c:f>RemM!$A$3:$A$43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RemM!$D$3:$D$43</c:f>
              <c:numCache>
                <c:formatCode>0.00%</c:formatCode>
                <c:ptCount val="41"/>
                <c:pt idx="0">
                  <c:v>0.039630935</c:v>
                </c:pt>
                <c:pt idx="1">
                  <c:v>0.04221211</c:v>
                </c:pt>
                <c:pt idx="2">
                  <c:v>0.043532122</c:v>
                </c:pt>
                <c:pt idx="3">
                  <c:v>0.044160739</c:v>
                </c:pt>
                <c:pt idx="4">
                  <c:v>0.04323132</c:v>
                </c:pt>
                <c:pt idx="5">
                  <c:v>0.044356417</c:v>
                </c:pt>
                <c:pt idx="6">
                  <c:v>0.048749335</c:v>
                </c:pt>
                <c:pt idx="7">
                  <c:v>0.049017124</c:v>
                </c:pt>
                <c:pt idx="8">
                  <c:v>0.050093438</c:v>
                </c:pt>
                <c:pt idx="9">
                  <c:v>0.050124593</c:v>
                </c:pt>
                <c:pt idx="10">
                  <c:v>0.050573528</c:v>
                </c:pt>
                <c:pt idx="11">
                  <c:v>0.052856028</c:v>
                </c:pt>
                <c:pt idx="12">
                  <c:v>0.053238779</c:v>
                </c:pt>
                <c:pt idx="13">
                  <c:v>0.053139005</c:v>
                </c:pt>
                <c:pt idx="14">
                  <c:v>0.053949967</c:v>
                </c:pt>
                <c:pt idx="15">
                  <c:v>0.054916766</c:v>
                </c:pt>
                <c:pt idx="16">
                  <c:v>0.056129631</c:v>
                </c:pt>
                <c:pt idx="17">
                  <c:v>0.056218628</c:v>
                </c:pt>
                <c:pt idx="18">
                  <c:v>0.056351248</c:v>
                </c:pt>
                <c:pt idx="19">
                  <c:v>0.057751179</c:v>
                </c:pt>
                <c:pt idx="20">
                  <c:v>0.060107429</c:v>
                </c:pt>
                <c:pt idx="21">
                  <c:v>0.058538061</c:v>
                </c:pt>
                <c:pt idx="22">
                  <c:v>0.056696422</c:v>
                </c:pt>
                <c:pt idx="23">
                  <c:v>0.057811886</c:v>
                </c:pt>
                <c:pt idx="24">
                  <c:v>0.056633096</c:v>
                </c:pt>
                <c:pt idx="25">
                  <c:v>0.054054197</c:v>
                </c:pt>
                <c:pt idx="26">
                  <c:v>0.051340871</c:v>
                </c:pt>
                <c:pt idx="27">
                  <c:v>0.047605153</c:v>
                </c:pt>
                <c:pt idx="28">
                  <c:v>0.05010397</c:v>
                </c:pt>
                <c:pt idx="29">
                  <c:v>0.049742967</c:v>
                </c:pt>
                <c:pt idx="30">
                  <c:v>0.05305877</c:v>
                </c:pt>
                <c:pt idx="31">
                  <c:v>0.05441498</c:v>
                </c:pt>
                <c:pt idx="32">
                  <c:v>0.0551771</c:v>
                </c:pt>
                <c:pt idx="33">
                  <c:v>0.059856109</c:v>
                </c:pt>
                <c:pt idx="34">
                  <c:v>0.066012032</c:v>
                </c:pt>
                <c:pt idx="35">
                  <c:v>0.072238475</c:v>
                </c:pt>
                <c:pt idx="36">
                  <c:v>0.078905374</c:v>
                </c:pt>
                <c:pt idx="37">
                  <c:v>0.081411816</c:v>
                </c:pt>
                <c:pt idx="38">
                  <c:v>0.089479484</c:v>
                </c:pt>
                <c:pt idx="39">
                  <c:v>0.10223247</c:v>
                </c:pt>
                <c:pt idx="40">
                  <c:v>0.11385447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C7D-4E30-A909-1ECB54148588}"/>
            </c:ext>
          </c:extLst>
        </c:ser>
        <c:ser>
          <c:idx val="2"/>
          <c:order val="1"/>
          <c:tx>
            <c:v>US-born of Mexican origin</c:v>
          </c:tx>
          <c:marker>
            <c:symbol val="squar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RemM!$M$3:$M$43</c:f>
                <c:numCache>
                  <c:formatCode>General</c:formatCode>
                  <c:ptCount val="41"/>
                  <c:pt idx="0">
                    <c:v>0.00553992321149292</c:v>
                  </c:pt>
                  <c:pt idx="1">
                    <c:v>0.00704508736418178</c:v>
                  </c:pt>
                  <c:pt idx="2">
                    <c:v>0.00658847247662602</c:v>
                  </c:pt>
                  <c:pt idx="3">
                    <c:v>0.0066589329275244</c:v>
                  </c:pt>
                  <c:pt idx="4">
                    <c:v>0.00666451284107339</c:v>
                  </c:pt>
                  <c:pt idx="5">
                    <c:v>0.00667854998914749</c:v>
                  </c:pt>
                  <c:pt idx="6">
                    <c:v>0.00696508655542334</c:v>
                  </c:pt>
                  <c:pt idx="7">
                    <c:v>0.00697583602836864</c:v>
                  </c:pt>
                  <c:pt idx="8">
                    <c:v>0.00775361380617982</c:v>
                  </c:pt>
                  <c:pt idx="9">
                    <c:v>0.00782069514331539</c:v>
                  </c:pt>
                  <c:pt idx="10">
                    <c:v>0.007794994292734</c:v>
                  </c:pt>
                  <c:pt idx="11">
                    <c:v>0.00876800028734728</c:v>
                  </c:pt>
                  <c:pt idx="12">
                    <c:v>0.00862988455204243</c:v>
                  </c:pt>
                  <c:pt idx="13">
                    <c:v>0.00892186903094467</c:v>
                  </c:pt>
                  <c:pt idx="14">
                    <c:v>0.00945120813633715</c:v>
                  </c:pt>
                  <c:pt idx="15">
                    <c:v>0.00894008956456893</c:v>
                  </c:pt>
                  <c:pt idx="16">
                    <c:v>0.00975987485611881</c:v>
                  </c:pt>
                  <c:pt idx="17">
                    <c:v>0.0105962869933679</c:v>
                  </c:pt>
                  <c:pt idx="18">
                    <c:v>0.0110045793362922</c:v>
                  </c:pt>
                  <c:pt idx="19">
                    <c:v>0.0114094733535511</c:v>
                  </c:pt>
                  <c:pt idx="20">
                    <c:v>0.0104186106557561</c:v>
                  </c:pt>
                  <c:pt idx="21">
                    <c:v>0.0119232065044936</c:v>
                  </c:pt>
                  <c:pt idx="22">
                    <c:v>0.0127634275946999</c:v>
                  </c:pt>
                  <c:pt idx="23">
                    <c:v>0.0130520846339004</c:v>
                  </c:pt>
                  <c:pt idx="24">
                    <c:v>0.014236009870256</c:v>
                  </c:pt>
                  <c:pt idx="25">
                    <c:v>0.0142666906642355</c:v>
                  </c:pt>
                  <c:pt idx="26">
                    <c:v>0.0138128263003813</c:v>
                  </c:pt>
                  <c:pt idx="27">
                    <c:v>0.0145221409350599</c:v>
                  </c:pt>
                  <c:pt idx="28">
                    <c:v>0.0161096179037036</c:v>
                  </c:pt>
                  <c:pt idx="29">
                    <c:v>0.0171462921653307</c:v>
                  </c:pt>
                  <c:pt idx="30">
                    <c:v>0.0160482945775787</c:v>
                  </c:pt>
                  <c:pt idx="31">
                    <c:v>0.0174386216138878</c:v>
                  </c:pt>
                  <c:pt idx="32">
                    <c:v>0.0174954390151138</c:v>
                  </c:pt>
                  <c:pt idx="33">
                    <c:v>0.0197721237671036</c:v>
                  </c:pt>
                  <c:pt idx="34">
                    <c:v>0.0199234289943895</c:v>
                  </c:pt>
                  <c:pt idx="35">
                    <c:v>0.0212187314943051</c:v>
                  </c:pt>
                  <c:pt idx="36">
                    <c:v>0.0258034942938737</c:v>
                  </c:pt>
                  <c:pt idx="37">
                    <c:v>0.025946494753124</c:v>
                  </c:pt>
                  <c:pt idx="38">
                    <c:v>0.0256336681221655</c:v>
                  </c:pt>
                  <c:pt idx="39">
                    <c:v>0.0272968327283427</c:v>
                  </c:pt>
                  <c:pt idx="40">
                    <c:v>0.0306630675273041</c:v>
                  </c:pt>
                </c:numCache>
              </c:numRef>
            </c:plus>
            <c:minus>
              <c:numRef>
                <c:f>RemM!$M$3:$M$43</c:f>
                <c:numCache>
                  <c:formatCode>General</c:formatCode>
                  <c:ptCount val="41"/>
                  <c:pt idx="0">
                    <c:v>0.00553992321149292</c:v>
                  </c:pt>
                  <c:pt idx="1">
                    <c:v>0.00704508736418178</c:v>
                  </c:pt>
                  <c:pt idx="2">
                    <c:v>0.00658847247662602</c:v>
                  </c:pt>
                  <c:pt idx="3">
                    <c:v>0.0066589329275244</c:v>
                  </c:pt>
                  <c:pt idx="4">
                    <c:v>0.00666451284107339</c:v>
                  </c:pt>
                  <c:pt idx="5">
                    <c:v>0.00667854998914749</c:v>
                  </c:pt>
                  <c:pt idx="6">
                    <c:v>0.00696508655542334</c:v>
                  </c:pt>
                  <c:pt idx="7">
                    <c:v>0.00697583602836864</c:v>
                  </c:pt>
                  <c:pt idx="8">
                    <c:v>0.00775361380617982</c:v>
                  </c:pt>
                  <c:pt idx="9">
                    <c:v>0.00782069514331539</c:v>
                  </c:pt>
                  <c:pt idx="10">
                    <c:v>0.007794994292734</c:v>
                  </c:pt>
                  <c:pt idx="11">
                    <c:v>0.00876800028734728</c:v>
                  </c:pt>
                  <c:pt idx="12">
                    <c:v>0.00862988455204243</c:v>
                  </c:pt>
                  <c:pt idx="13">
                    <c:v>0.00892186903094467</c:v>
                  </c:pt>
                  <c:pt idx="14">
                    <c:v>0.00945120813633715</c:v>
                  </c:pt>
                  <c:pt idx="15">
                    <c:v>0.00894008956456893</c:v>
                  </c:pt>
                  <c:pt idx="16">
                    <c:v>0.00975987485611881</c:v>
                  </c:pt>
                  <c:pt idx="17">
                    <c:v>0.0105962869933679</c:v>
                  </c:pt>
                  <c:pt idx="18">
                    <c:v>0.0110045793362922</c:v>
                  </c:pt>
                  <c:pt idx="19">
                    <c:v>0.0114094733535511</c:v>
                  </c:pt>
                  <c:pt idx="20">
                    <c:v>0.0104186106557561</c:v>
                  </c:pt>
                  <c:pt idx="21">
                    <c:v>0.0119232065044936</c:v>
                  </c:pt>
                  <c:pt idx="22">
                    <c:v>0.0127634275946999</c:v>
                  </c:pt>
                  <c:pt idx="23">
                    <c:v>0.0130520846339004</c:v>
                  </c:pt>
                  <c:pt idx="24">
                    <c:v>0.014236009870256</c:v>
                  </c:pt>
                  <c:pt idx="25">
                    <c:v>0.0142666906642355</c:v>
                  </c:pt>
                  <c:pt idx="26">
                    <c:v>0.0138128263003813</c:v>
                  </c:pt>
                  <c:pt idx="27">
                    <c:v>0.0145221409350599</c:v>
                  </c:pt>
                  <c:pt idx="28">
                    <c:v>0.0161096179037036</c:v>
                  </c:pt>
                  <c:pt idx="29">
                    <c:v>0.0171462921653307</c:v>
                  </c:pt>
                  <c:pt idx="30">
                    <c:v>0.0160482945775787</c:v>
                  </c:pt>
                  <c:pt idx="31">
                    <c:v>0.0174386216138878</c:v>
                  </c:pt>
                  <c:pt idx="32">
                    <c:v>0.0174954390151138</c:v>
                  </c:pt>
                  <c:pt idx="33">
                    <c:v>0.0197721237671036</c:v>
                  </c:pt>
                  <c:pt idx="34">
                    <c:v>0.0199234289943895</c:v>
                  </c:pt>
                  <c:pt idx="35">
                    <c:v>0.0212187314943051</c:v>
                  </c:pt>
                  <c:pt idx="36">
                    <c:v>0.0258034942938737</c:v>
                  </c:pt>
                  <c:pt idx="37">
                    <c:v>0.025946494753124</c:v>
                  </c:pt>
                  <c:pt idx="38">
                    <c:v>0.0256336681221655</c:v>
                  </c:pt>
                  <c:pt idx="39">
                    <c:v>0.0272968327283427</c:v>
                  </c:pt>
                  <c:pt idx="40">
                    <c:v>0.0306630675273041</c:v>
                  </c:pt>
                </c:numCache>
              </c:numRef>
            </c:minus>
            <c:spPr>
              <a:ln>
                <a:solidFill>
                  <a:schemeClr val="accent3"/>
                </a:solidFill>
                <a:prstDash val="dash"/>
              </a:ln>
            </c:spPr>
          </c:errBars>
          <c:xVal>
            <c:numRef>
              <c:f>RemM!$A$3:$A$43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RemM!$L$3:$L$43</c:f>
              <c:numCache>
                <c:formatCode>0.00%</c:formatCode>
                <c:ptCount val="41"/>
                <c:pt idx="0">
                  <c:v>0.04375872</c:v>
                </c:pt>
                <c:pt idx="1">
                  <c:v>0.061968081</c:v>
                </c:pt>
                <c:pt idx="2">
                  <c:v>0.054424394</c:v>
                </c:pt>
                <c:pt idx="3">
                  <c:v>0.052141335</c:v>
                </c:pt>
                <c:pt idx="4">
                  <c:v>0.049508691</c:v>
                </c:pt>
                <c:pt idx="5">
                  <c:v>0.051707316</c:v>
                </c:pt>
                <c:pt idx="6">
                  <c:v>0.052539892</c:v>
                </c:pt>
                <c:pt idx="7">
                  <c:v>0.051102851</c:v>
                </c:pt>
                <c:pt idx="8">
                  <c:v>0.065102547</c:v>
                </c:pt>
                <c:pt idx="9">
                  <c:v>0.061151735</c:v>
                </c:pt>
                <c:pt idx="10">
                  <c:v>0.06716501</c:v>
                </c:pt>
                <c:pt idx="11">
                  <c:v>0.072521329</c:v>
                </c:pt>
                <c:pt idx="12">
                  <c:v>0.072065614</c:v>
                </c:pt>
                <c:pt idx="13">
                  <c:v>0.068733104</c:v>
                </c:pt>
                <c:pt idx="14">
                  <c:v>0.081373893</c:v>
                </c:pt>
                <c:pt idx="15">
                  <c:v>0.071535513</c:v>
                </c:pt>
                <c:pt idx="16">
                  <c:v>0.079081252</c:v>
                </c:pt>
                <c:pt idx="17">
                  <c:v>0.08637353</c:v>
                </c:pt>
                <c:pt idx="18">
                  <c:v>0.087006755</c:v>
                </c:pt>
                <c:pt idx="19">
                  <c:v>0.087243147</c:v>
                </c:pt>
                <c:pt idx="20">
                  <c:v>0.076480158</c:v>
                </c:pt>
                <c:pt idx="21">
                  <c:v>0.091918752</c:v>
                </c:pt>
                <c:pt idx="22">
                  <c:v>0.099445932</c:v>
                </c:pt>
                <c:pt idx="23">
                  <c:v>0.098524332</c:v>
                </c:pt>
                <c:pt idx="24">
                  <c:v>0.10933873</c:v>
                </c:pt>
                <c:pt idx="25">
                  <c:v>0.1007326</c:v>
                </c:pt>
                <c:pt idx="26">
                  <c:v>0.088702872</c:v>
                </c:pt>
                <c:pt idx="27">
                  <c:v>0.088888064</c:v>
                </c:pt>
                <c:pt idx="28">
                  <c:v>0.098879583</c:v>
                </c:pt>
                <c:pt idx="29">
                  <c:v>0.097584262</c:v>
                </c:pt>
                <c:pt idx="30">
                  <c:v>0.084378131</c:v>
                </c:pt>
                <c:pt idx="31">
                  <c:v>0.087141924</c:v>
                </c:pt>
                <c:pt idx="32">
                  <c:v>0.087267131</c:v>
                </c:pt>
                <c:pt idx="33">
                  <c:v>0.099576004</c:v>
                </c:pt>
                <c:pt idx="34">
                  <c:v>0.099715456</c:v>
                </c:pt>
                <c:pt idx="35">
                  <c:v>0.10559684</c:v>
                </c:pt>
                <c:pt idx="36">
                  <c:v>0.15013805</c:v>
                </c:pt>
                <c:pt idx="37">
                  <c:v>0.1454137</c:v>
                </c:pt>
                <c:pt idx="38">
                  <c:v>0.12369972</c:v>
                </c:pt>
                <c:pt idx="39">
                  <c:v>0.1358148</c:v>
                </c:pt>
                <c:pt idx="40">
                  <c:v>0.18936673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C7D-4E30-A909-1ECB54148588}"/>
            </c:ext>
          </c:extLst>
        </c:ser>
        <c:ser>
          <c:idx val="4"/>
          <c:order val="2"/>
          <c:tx>
            <c:v>Foreign-born Mexicans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RemM!$AO$3:$AO$43</c:f>
                <c:numCache>
                  <c:formatCode>General</c:formatCode>
                  <c:ptCount val="41"/>
                  <c:pt idx="0">
                    <c:v>0.00212373135840389</c:v>
                  </c:pt>
                  <c:pt idx="1">
                    <c:v>0.00256752057115215</c:v>
                  </c:pt>
                  <c:pt idx="2">
                    <c:v>0.00202122331278152</c:v>
                  </c:pt>
                  <c:pt idx="3">
                    <c:v>0.00211135044516884</c:v>
                  </c:pt>
                  <c:pt idx="4">
                    <c:v>0.00225009716216931</c:v>
                  </c:pt>
                  <c:pt idx="5">
                    <c:v>0.00266102718341111</c:v>
                  </c:pt>
                  <c:pt idx="6">
                    <c:v>0.00282406551688531</c:v>
                  </c:pt>
                  <c:pt idx="7">
                    <c:v>0.00281308520800061</c:v>
                  </c:pt>
                  <c:pt idx="8">
                    <c:v>0.0031813289280906</c:v>
                  </c:pt>
                  <c:pt idx="9">
                    <c:v>0.00349135799172844</c:v>
                  </c:pt>
                  <c:pt idx="10">
                    <c:v>0.00351774975978966</c:v>
                  </c:pt>
                  <c:pt idx="11">
                    <c:v>0.00354941767693242</c:v>
                  </c:pt>
                  <c:pt idx="12">
                    <c:v>0.00391800254725949</c:v>
                  </c:pt>
                  <c:pt idx="13">
                    <c:v>0.00389135371055192</c:v>
                  </c:pt>
                  <c:pt idx="14">
                    <c:v>0.0045681637861152</c:v>
                  </c:pt>
                  <c:pt idx="15">
                    <c:v>0.004767397091624</c:v>
                  </c:pt>
                  <c:pt idx="16">
                    <c:v>0.00572992248797704</c:v>
                  </c:pt>
                  <c:pt idx="17">
                    <c:v>0.00655813375265993</c:v>
                  </c:pt>
                  <c:pt idx="18">
                    <c:v>0.00624938585865097</c:v>
                  </c:pt>
                  <c:pt idx="19">
                    <c:v>0.00659854723246074</c:v>
                  </c:pt>
                  <c:pt idx="20">
                    <c:v>0.00716636219901619</c:v>
                  </c:pt>
                  <c:pt idx="21">
                    <c:v>0.00852669472846044</c:v>
                  </c:pt>
                  <c:pt idx="22">
                    <c:v>0.00949649330432274</c:v>
                  </c:pt>
                  <c:pt idx="23">
                    <c:v>0.00971989959742875</c:v>
                  </c:pt>
                  <c:pt idx="24">
                    <c:v>0.0094500835277449</c:v>
                  </c:pt>
                  <c:pt idx="25">
                    <c:v>0.00958368538080423</c:v>
                  </c:pt>
                  <c:pt idx="26">
                    <c:v>0.0126986051531682</c:v>
                  </c:pt>
                  <c:pt idx="27">
                    <c:v>0.0126671305906114</c:v>
                  </c:pt>
                  <c:pt idx="28">
                    <c:v>0.0134211726344606</c:v>
                  </c:pt>
                  <c:pt idx="29">
                    <c:v>0.0152625348011814</c:v>
                  </c:pt>
                  <c:pt idx="30">
                    <c:v>0.0149251284597128</c:v>
                  </c:pt>
                  <c:pt idx="31">
                    <c:v>0.0185470992325397</c:v>
                  </c:pt>
                  <c:pt idx="32">
                    <c:v>0.0163982622266328</c:v>
                  </c:pt>
                  <c:pt idx="33">
                    <c:v>0.0201897223475098</c:v>
                  </c:pt>
                  <c:pt idx="34">
                    <c:v>0.0211983393645955</c:v>
                  </c:pt>
                  <c:pt idx="35">
                    <c:v>0.0197689565519122</c:v>
                  </c:pt>
                  <c:pt idx="36">
                    <c:v>0.0246911554612303</c:v>
                  </c:pt>
                  <c:pt idx="37">
                    <c:v>0.0281319686666586</c:v>
                  </c:pt>
                  <c:pt idx="38">
                    <c:v>0.0269302249950711</c:v>
                  </c:pt>
                  <c:pt idx="39">
                    <c:v>0.0296767912338094</c:v>
                  </c:pt>
                  <c:pt idx="40">
                    <c:v>0.0354667030096064</c:v>
                  </c:pt>
                </c:numCache>
              </c:numRef>
            </c:plus>
            <c:minus>
              <c:numRef>
                <c:f>RemM!$AO$3:$AO$43</c:f>
                <c:numCache>
                  <c:formatCode>General</c:formatCode>
                  <c:ptCount val="41"/>
                  <c:pt idx="0">
                    <c:v>0.00212373135840389</c:v>
                  </c:pt>
                  <c:pt idx="1">
                    <c:v>0.00256752057115215</c:v>
                  </c:pt>
                  <c:pt idx="2">
                    <c:v>0.00202122331278152</c:v>
                  </c:pt>
                  <c:pt idx="3">
                    <c:v>0.00211135044516884</c:v>
                  </c:pt>
                  <c:pt idx="4">
                    <c:v>0.00225009716216931</c:v>
                  </c:pt>
                  <c:pt idx="5">
                    <c:v>0.00266102718341111</c:v>
                  </c:pt>
                  <c:pt idx="6">
                    <c:v>0.00282406551688531</c:v>
                  </c:pt>
                  <c:pt idx="7">
                    <c:v>0.00281308520800061</c:v>
                  </c:pt>
                  <c:pt idx="8">
                    <c:v>0.0031813289280906</c:v>
                  </c:pt>
                  <c:pt idx="9">
                    <c:v>0.00349135799172844</c:v>
                  </c:pt>
                  <c:pt idx="10">
                    <c:v>0.00351774975978966</c:v>
                  </c:pt>
                  <c:pt idx="11">
                    <c:v>0.00354941767693242</c:v>
                  </c:pt>
                  <c:pt idx="12">
                    <c:v>0.00391800254725949</c:v>
                  </c:pt>
                  <c:pt idx="13">
                    <c:v>0.00389135371055192</c:v>
                  </c:pt>
                  <c:pt idx="14">
                    <c:v>0.0045681637861152</c:v>
                  </c:pt>
                  <c:pt idx="15">
                    <c:v>0.004767397091624</c:v>
                  </c:pt>
                  <c:pt idx="16">
                    <c:v>0.00572992248797704</c:v>
                  </c:pt>
                  <c:pt idx="17">
                    <c:v>0.00655813375265993</c:v>
                  </c:pt>
                  <c:pt idx="18">
                    <c:v>0.00624938585865097</c:v>
                  </c:pt>
                  <c:pt idx="19">
                    <c:v>0.00659854723246074</c:v>
                  </c:pt>
                  <c:pt idx="20">
                    <c:v>0.00716636219901619</c:v>
                  </c:pt>
                  <c:pt idx="21">
                    <c:v>0.00852669472846044</c:v>
                  </c:pt>
                  <c:pt idx="22">
                    <c:v>0.00949649330432274</c:v>
                  </c:pt>
                  <c:pt idx="23">
                    <c:v>0.00971989959742875</c:v>
                  </c:pt>
                  <c:pt idx="24">
                    <c:v>0.0094500835277449</c:v>
                  </c:pt>
                  <c:pt idx="25">
                    <c:v>0.00958368538080423</c:v>
                  </c:pt>
                  <c:pt idx="26">
                    <c:v>0.0126986051531682</c:v>
                  </c:pt>
                  <c:pt idx="27">
                    <c:v>0.0126671305906114</c:v>
                  </c:pt>
                  <c:pt idx="28">
                    <c:v>0.0134211726344606</c:v>
                  </c:pt>
                  <c:pt idx="29">
                    <c:v>0.0152625348011814</c:v>
                  </c:pt>
                  <c:pt idx="30">
                    <c:v>0.0149251284597128</c:v>
                  </c:pt>
                  <c:pt idx="31">
                    <c:v>0.0185470992325397</c:v>
                  </c:pt>
                  <c:pt idx="32">
                    <c:v>0.0163982622266328</c:v>
                  </c:pt>
                  <c:pt idx="33">
                    <c:v>0.0201897223475098</c:v>
                  </c:pt>
                  <c:pt idx="34">
                    <c:v>0.0211983393645955</c:v>
                  </c:pt>
                  <c:pt idx="35">
                    <c:v>0.0197689565519122</c:v>
                  </c:pt>
                  <c:pt idx="36">
                    <c:v>0.0246911554612303</c:v>
                  </c:pt>
                  <c:pt idx="37">
                    <c:v>0.0281319686666586</c:v>
                  </c:pt>
                  <c:pt idx="38">
                    <c:v>0.0269302249950711</c:v>
                  </c:pt>
                  <c:pt idx="39">
                    <c:v>0.0296767912338094</c:v>
                  </c:pt>
                  <c:pt idx="40">
                    <c:v>0.0354667030096064</c:v>
                  </c:pt>
                </c:numCache>
              </c:numRef>
            </c:minus>
            <c:spPr>
              <a:ln>
                <a:solidFill>
                  <a:schemeClr val="accent5"/>
                </a:solidFill>
                <a:prstDash val="dash"/>
              </a:ln>
            </c:spPr>
          </c:errBars>
          <c:xVal>
            <c:numRef>
              <c:f>RemM!$A$3:$A$43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RemM!$AN$3:$AN$43</c:f>
              <c:numCache>
                <c:formatCode>0.00%</c:formatCode>
                <c:ptCount val="41"/>
                <c:pt idx="0">
                  <c:v>0.011729226</c:v>
                </c:pt>
                <c:pt idx="1">
                  <c:v>0.013844294</c:v>
                </c:pt>
                <c:pt idx="2">
                  <c:v>0.0092274854</c:v>
                </c:pt>
                <c:pt idx="3">
                  <c:v>0.0093549872</c:v>
                </c:pt>
                <c:pt idx="4">
                  <c:v>0.010224013</c:v>
                </c:pt>
                <c:pt idx="5">
                  <c:v>0.015295352</c:v>
                </c:pt>
                <c:pt idx="6">
                  <c:v>0.01517314</c:v>
                </c:pt>
                <c:pt idx="7">
                  <c:v>0.014087491</c:v>
                </c:pt>
                <c:pt idx="8">
                  <c:v>0.017719645</c:v>
                </c:pt>
                <c:pt idx="9">
                  <c:v>0.018982898</c:v>
                </c:pt>
                <c:pt idx="10">
                  <c:v>0.021487186</c:v>
                </c:pt>
                <c:pt idx="11">
                  <c:v>0.01684238</c:v>
                </c:pt>
                <c:pt idx="12">
                  <c:v>0.019944971</c:v>
                </c:pt>
                <c:pt idx="13">
                  <c:v>0.019015115</c:v>
                </c:pt>
                <c:pt idx="14">
                  <c:v>0.026424462</c:v>
                </c:pt>
                <c:pt idx="15">
                  <c:v>0.027334295</c:v>
                </c:pt>
                <c:pt idx="16">
                  <c:v>0.035036802</c:v>
                </c:pt>
                <c:pt idx="17">
                  <c:v>0.04281598</c:v>
                </c:pt>
                <c:pt idx="18">
                  <c:v>0.036391724</c:v>
                </c:pt>
                <c:pt idx="19">
                  <c:v>0.036503974</c:v>
                </c:pt>
                <c:pt idx="20">
                  <c:v>0.043990012</c:v>
                </c:pt>
                <c:pt idx="21">
                  <c:v>0.052458741</c:v>
                </c:pt>
                <c:pt idx="22">
                  <c:v>0.062618099</c:v>
                </c:pt>
                <c:pt idx="23">
                  <c:v>0.0615201</c:v>
                </c:pt>
                <c:pt idx="24">
                  <c:v>0.051380809</c:v>
                </c:pt>
                <c:pt idx="25">
                  <c:v>0.053344779</c:v>
                </c:pt>
                <c:pt idx="26">
                  <c:v>0.076607123</c:v>
                </c:pt>
                <c:pt idx="27">
                  <c:v>0.072310589</c:v>
                </c:pt>
                <c:pt idx="28">
                  <c:v>0.075483538</c:v>
                </c:pt>
                <c:pt idx="29">
                  <c:v>0.085234553</c:v>
                </c:pt>
                <c:pt idx="30">
                  <c:v>0.074583471</c:v>
                </c:pt>
                <c:pt idx="31">
                  <c:v>0.10511453</c:v>
                </c:pt>
                <c:pt idx="32">
                  <c:v>0.081000105</c:v>
                </c:pt>
                <c:pt idx="33">
                  <c:v>0.11435971</c:v>
                </c:pt>
                <c:pt idx="34">
                  <c:v>0.12175481</c:v>
                </c:pt>
                <c:pt idx="35">
                  <c:v>0.095907189</c:v>
                </c:pt>
                <c:pt idx="36">
                  <c:v>0.14268406</c:v>
                </c:pt>
                <c:pt idx="37">
                  <c:v>0.15775128</c:v>
                </c:pt>
                <c:pt idx="38">
                  <c:v>0.13016397</c:v>
                </c:pt>
                <c:pt idx="39">
                  <c:v>0.1417926</c:v>
                </c:pt>
                <c:pt idx="40">
                  <c:v>0.19462933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CC7D-4E30-A909-1ECB54148588}"/>
            </c:ext>
          </c:extLst>
        </c:ser>
        <c:ser>
          <c:idx val="5"/>
          <c:order val="3"/>
          <c:tx>
            <c:v>Foreign-born Hispanics (non-Mex)</c:v>
          </c:tx>
          <c:marker>
            <c:symbol val="star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RemM!$AS$3:$AS$43</c:f>
                <c:numCache>
                  <c:formatCode>General</c:formatCode>
                  <c:ptCount val="41"/>
                  <c:pt idx="0">
                    <c:v>0.00360735612787715</c:v>
                  </c:pt>
                  <c:pt idx="1">
                    <c:v>0.00420867432484859</c:v>
                  </c:pt>
                  <c:pt idx="2">
                    <c:v>0.00410031253974869</c:v>
                  </c:pt>
                  <c:pt idx="3">
                    <c:v>0.00492180324318041</c:v>
                  </c:pt>
                  <c:pt idx="4">
                    <c:v>0.00501936938877488</c:v>
                  </c:pt>
                  <c:pt idx="5">
                    <c:v>0.00469341672103568</c:v>
                  </c:pt>
                  <c:pt idx="6">
                    <c:v>0.00492297773148337</c:v>
                  </c:pt>
                  <c:pt idx="7">
                    <c:v>0.00477952479228808</c:v>
                  </c:pt>
                  <c:pt idx="8">
                    <c:v>0.00506551551040849</c:v>
                  </c:pt>
                  <c:pt idx="9">
                    <c:v>0.00521075528712972</c:v>
                  </c:pt>
                  <c:pt idx="10">
                    <c:v>0.0053964880089877</c:v>
                  </c:pt>
                  <c:pt idx="11">
                    <c:v>0.00547132284619056</c:v>
                  </c:pt>
                  <c:pt idx="12">
                    <c:v>0.00660501715496522</c:v>
                  </c:pt>
                  <c:pt idx="13">
                    <c:v>0.0071743222935142</c:v>
                  </c:pt>
                  <c:pt idx="14">
                    <c:v>0.00714826127403542</c:v>
                  </c:pt>
                  <c:pt idx="15">
                    <c:v>0.00717944468796886</c:v>
                  </c:pt>
                  <c:pt idx="16">
                    <c:v>0.00764145677794773</c:v>
                  </c:pt>
                  <c:pt idx="17">
                    <c:v>0.00754747395154551</c:v>
                  </c:pt>
                  <c:pt idx="18">
                    <c:v>0.00855277365522366</c:v>
                  </c:pt>
                  <c:pt idx="19">
                    <c:v>0.0083678866314009</c:v>
                  </c:pt>
                  <c:pt idx="20">
                    <c:v>0.0086509206664977</c:v>
                  </c:pt>
                  <c:pt idx="21">
                    <c:v>0.0103556966272645</c:v>
                  </c:pt>
                  <c:pt idx="22">
                    <c:v>0.00977650081272628</c:v>
                  </c:pt>
                  <c:pt idx="23">
                    <c:v>0.0102470300363376</c:v>
                  </c:pt>
                  <c:pt idx="24">
                    <c:v>0.00979798509568851</c:v>
                  </c:pt>
                  <c:pt idx="25">
                    <c:v>0.00997193063024221</c:v>
                  </c:pt>
                  <c:pt idx="26">
                    <c:v>0.0120345348909631</c:v>
                  </c:pt>
                  <c:pt idx="27">
                    <c:v>0.0116642992225755</c:v>
                  </c:pt>
                  <c:pt idx="28">
                    <c:v>0.0121771816332803</c:v>
                  </c:pt>
                  <c:pt idx="29">
                    <c:v>0.0149071551019478</c:v>
                  </c:pt>
                  <c:pt idx="30">
                    <c:v>0.0122610662503936</c:v>
                  </c:pt>
                  <c:pt idx="31">
                    <c:v>0.0130545949070054</c:v>
                  </c:pt>
                  <c:pt idx="32">
                    <c:v>0.0157091735421044</c:v>
                  </c:pt>
                  <c:pt idx="33">
                    <c:v>0.0161165242999667</c:v>
                  </c:pt>
                  <c:pt idx="34">
                    <c:v>0.0170088406509213</c:v>
                  </c:pt>
                  <c:pt idx="35">
                    <c:v>0.0203509733101769</c:v>
                  </c:pt>
                  <c:pt idx="36">
                    <c:v>0.0206464620754597</c:v>
                  </c:pt>
                  <c:pt idx="37">
                    <c:v>0.0217238214951153</c:v>
                  </c:pt>
                  <c:pt idx="38">
                    <c:v>0.0244987873268494</c:v>
                  </c:pt>
                  <c:pt idx="39">
                    <c:v>0.027619139670495</c:v>
                  </c:pt>
                  <c:pt idx="40">
                    <c:v>0.0276608689313503</c:v>
                  </c:pt>
                </c:numCache>
              </c:numRef>
            </c:plus>
            <c:minus>
              <c:numRef>
                <c:f>RemM!$AS$3:$AS$43</c:f>
                <c:numCache>
                  <c:formatCode>General</c:formatCode>
                  <c:ptCount val="41"/>
                  <c:pt idx="0">
                    <c:v>0.00360735612787715</c:v>
                  </c:pt>
                  <c:pt idx="1">
                    <c:v>0.00420867432484859</c:v>
                  </c:pt>
                  <c:pt idx="2">
                    <c:v>0.00410031253974869</c:v>
                  </c:pt>
                  <c:pt idx="3">
                    <c:v>0.00492180324318041</c:v>
                  </c:pt>
                  <c:pt idx="4">
                    <c:v>0.00501936938877488</c:v>
                  </c:pt>
                  <c:pt idx="5">
                    <c:v>0.00469341672103568</c:v>
                  </c:pt>
                  <c:pt idx="6">
                    <c:v>0.00492297773148337</c:v>
                  </c:pt>
                  <c:pt idx="7">
                    <c:v>0.00477952479228808</c:v>
                  </c:pt>
                  <c:pt idx="8">
                    <c:v>0.00506551551040849</c:v>
                  </c:pt>
                  <c:pt idx="9">
                    <c:v>0.00521075528712972</c:v>
                  </c:pt>
                  <c:pt idx="10">
                    <c:v>0.0053964880089877</c:v>
                  </c:pt>
                  <c:pt idx="11">
                    <c:v>0.00547132284619056</c:v>
                  </c:pt>
                  <c:pt idx="12">
                    <c:v>0.00660501715496522</c:v>
                  </c:pt>
                  <c:pt idx="13">
                    <c:v>0.0071743222935142</c:v>
                  </c:pt>
                  <c:pt idx="14">
                    <c:v>0.00714826127403542</c:v>
                  </c:pt>
                  <c:pt idx="15">
                    <c:v>0.00717944468796886</c:v>
                  </c:pt>
                  <c:pt idx="16">
                    <c:v>0.00764145677794773</c:v>
                  </c:pt>
                  <c:pt idx="17">
                    <c:v>0.00754747395154551</c:v>
                  </c:pt>
                  <c:pt idx="18">
                    <c:v>0.00855277365522366</c:v>
                  </c:pt>
                  <c:pt idx="19">
                    <c:v>0.0083678866314009</c:v>
                  </c:pt>
                  <c:pt idx="20">
                    <c:v>0.0086509206664977</c:v>
                  </c:pt>
                  <c:pt idx="21">
                    <c:v>0.0103556966272645</c:v>
                  </c:pt>
                  <c:pt idx="22">
                    <c:v>0.00977650081272628</c:v>
                  </c:pt>
                  <c:pt idx="23">
                    <c:v>0.0102470300363376</c:v>
                  </c:pt>
                  <c:pt idx="24">
                    <c:v>0.00979798509568851</c:v>
                  </c:pt>
                  <c:pt idx="25">
                    <c:v>0.00997193063024221</c:v>
                  </c:pt>
                  <c:pt idx="26">
                    <c:v>0.0120345348909631</c:v>
                  </c:pt>
                  <c:pt idx="27">
                    <c:v>0.0116642992225755</c:v>
                  </c:pt>
                  <c:pt idx="28">
                    <c:v>0.0121771816332803</c:v>
                  </c:pt>
                  <c:pt idx="29">
                    <c:v>0.0149071551019478</c:v>
                  </c:pt>
                  <c:pt idx="30">
                    <c:v>0.0122610662503936</c:v>
                  </c:pt>
                  <c:pt idx="31">
                    <c:v>0.0130545949070054</c:v>
                  </c:pt>
                  <c:pt idx="32">
                    <c:v>0.0157091735421044</c:v>
                  </c:pt>
                  <c:pt idx="33">
                    <c:v>0.0161165242999667</c:v>
                  </c:pt>
                  <c:pt idx="34">
                    <c:v>0.0170088406509213</c:v>
                  </c:pt>
                  <c:pt idx="35">
                    <c:v>0.0203509733101769</c:v>
                  </c:pt>
                  <c:pt idx="36">
                    <c:v>0.0206464620754597</c:v>
                  </c:pt>
                  <c:pt idx="37">
                    <c:v>0.0217238214951153</c:v>
                  </c:pt>
                  <c:pt idx="38">
                    <c:v>0.0244987873268494</c:v>
                  </c:pt>
                  <c:pt idx="39">
                    <c:v>0.027619139670495</c:v>
                  </c:pt>
                  <c:pt idx="40">
                    <c:v>0.0276608689313503</c:v>
                  </c:pt>
                </c:numCache>
              </c:numRef>
            </c:minus>
            <c:spPr>
              <a:ln>
                <a:solidFill>
                  <a:schemeClr val="accent6"/>
                </a:solidFill>
                <a:prstDash val="dash"/>
              </a:ln>
            </c:spPr>
          </c:errBars>
          <c:xVal>
            <c:numRef>
              <c:f>RemM!$A$3:$A$43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RemM!$AR$3:$AR$43</c:f>
              <c:numCache>
                <c:formatCode>0.00%</c:formatCode>
                <c:ptCount val="41"/>
                <c:pt idx="0">
                  <c:v>0.019467922</c:v>
                </c:pt>
                <c:pt idx="1">
                  <c:v>0.021386039</c:v>
                </c:pt>
                <c:pt idx="2">
                  <c:v>0.021007471</c:v>
                </c:pt>
                <c:pt idx="3">
                  <c:v>0.029542543</c:v>
                </c:pt>
                <c:pt idx="4">
                  <c:v>0.030510828</c:v>
                </c:pt>
                <c:pt idx="5">
                  <c:v>0.03059176</c:v>
                </c:pt>
                <c:pt idx="6">
                  <c:v>0.029179309</c:v>
                </c:pt>
                <c:pt idx="7">
                  <c:v>0.028568402</c:v>
                </c:pt>
                <c:pt idx="8">
                  <c:v>0.033615343</c:v>
                </c:pt>
                <c:pt idx="9">
                  <c:v>0.033030223</c:v>
                </c:pt>
                <c:pt idx="10">
                  <c:v>0.038773548</c:v>
                </c:pt>
                <c:pt idx="11">
                  <c:v>0.033197731</c:v>
                </c:pt>
                <c:pt idx="12">
                  <c:v>0.04702574</c:v>
                </c:pt>
                <c:pt idx="13">
                  <c:v>0.052674279</c:v>
                </c:pt>
                <c:pt idx="14">
                  <c:v>0.051317073</c:v>
                </c:pt>
                <c:pt idx="15">
                  <c:v>0.049903613</c:v>
                </c:pt>
                <c:pt idx="16">
                  <c:v>0.054864008</c:v>
                </c:pt>
                <c:pt idx="17">
                  <c:v>0.050425313</c:v>
                </c:pt>
                <c:pt idx="18">
                  <c:v>0.063836865</c:v>
                </c:pt>
                <c:pt idx="19">
                  <c:v>0.052499145</c:v>
                </c:pt>
                <c:pt idx="20">
                  <c:v>0.061626725</c:v>
                </c:pt>
                <c:pt idx="21">
                  <c:v>0.080722496</c:v>
                </c:pt>
                <c:pt idx="22">
                  <c:v>0.069463536</c:v>
                </c:pt>
                <c:pt idx="23">
                  <c:v>0.0697136</c:v>
                </c:pt>
                <c:pt idx="24">
                  <c:v>0.062952362</c:v>
                </c:pt>
                <c:pt idx="25">
                  <c:v>0.060638592</c:v>
                </c:pt>
                <c:pt idx="26">
                  <c:v>0.073267445</c:v>
                </c:pt>
                <c:pt idx="27">
                  <c:v>0.07364098</c:v>
                </c:pt>
                <c:pt idx="28">
                  <c:v>0.073477648</c:v>
                </c:pt>
                <c:pt idx="29">
                  <c:v>0.10074365</c:v>
                </c:pt>
                <c:pt idx="30">
                  <c:v>0.069471233</c:v>
                </c:pt>
                <c:pt idx="31">
                  <c:v>0.070603527</c:v>
                </c:pt>
                <c:pt idx="32">
                  <c:v>0.096753351</c:v>
                </c:pt>
                <c:pt idx="33">
                  <c:v>0.092884853</c:v>
                </c:pt>
                <c:pt idx="34">
                  <c:v>0.10485719</c:v>
                </c:pt>
                <c:pt idx="35">
                  <c:v>0.13475898</c:v>
                </c:pt>
                <c:pt idx="36">
                  <c:v>0.12795018</c:v>
                </c:pt>
                <c:pt idx="37">
                  <c:v>0.12062603</c:v>
                </c:pt>
                <c:pt idx="38">
                  <c:v>0.14630291</c:v>
                </c:pt>
                <c:pt idx="39">
                  <c:v>0.16601008</c:v>
                </c:pt>
                <c:pt idx="40">
                  <c:v>0.16598167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CC7D-4E30-A909-1ECB54148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051872"/>
        <c:axId val="-2052259184"/>
        <c:extLst xmlns:c16r2="http://schemas.microsoft.com/office/drawing/2015/06/chart"/>
      </c:scatterChart>
      <c:valAx>
        <c:axId val="1891051872"/>
        <c:scaling>
          <c:orientation val="minMax"/>
          <c:max val="8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</a:p>
            </c:rich>
          </c:tx>
          <c:layout>
            <c:manualLayout>
              <c:xMode val="edge"/>
              <c:yMode val="edge"/>
              <c:x val="0.469437302045123"/>
              <c:y val="0.834579622017491"/>
            </c:manualLayout>
          </c:layout>
          <c:overlay val="0"/>
        </c:title>
        <c:numFmt formatCode="0" sourceLinked="1"/>
        <c:majorTickMark val="out"/>
        <c:minorTickMark val="out"/>
        <c:tickLblPos val="nextTo"/>
        <c:spPr>
          <a:ln/>
        </c:spPr>
        <c:crossAx val="-2052259184"/>
        <c:crosses val="autoZero"/>
        <c:crossBetween val="midCat"/>
        <c:majorUnit val="5.0"/>
      </c:valAx>
      <c:valAx>
        <c:axId val="-2052259184"/>
        <c:scaling>
          <c:orientation val="minMax"/>
          <c:max val="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  <a:r>
                  <a:rPr lang="en-US" sz="1400" baseline="0"/>
                  <a:t>-specific cognitive difficulty rates (95% CI)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189105187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46691301307838"/>
          <c:y val="0.887069301040028"/>
          <c:w val="0.708083195467522"/>
          <c:h val="0.0967509225339058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/>
              <a:t>Figure 8a. </a:t>
            </a:r>
            <a:r>
              <a:rPr lang="en-US" b="0"/>
              <a:t>Independent living</a:t>
            </a:r>
            <a:r>
              <a:rPr lang="en-US" b="0" baseline="0"/>
              <a:t> difficulty rates: females</a:t>
            </a:r>
            <a:endParaRPr lang="en-US" b="0"/>
          </a:p>
          <a:p>
            <a:pPr algn="l">
              <a:defRPr/>
            </a:pPr>
            <a:r>
              <a:rPr lang="en-US" sz="1200" b="0" i="0" u="none" strike="noStrike" baseline="0">
                <a:effectLst/>
              </a:rPr>
              <a:t>                            Source: ACS 2010-2014</a:t>
            </a:r>
            <a:endParaRPr lang="en-US" sz="1200" b="0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US-born non-Hispanic whites</c:v>
          </c:tx>
          <c:marker>
            <c:symbol val="diamond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MobF!$E$3:$E$43</c:f>
                <c:numCache>
                  <c:formatCode>General</c:formatCode>
                  <c:ptCount val="41"/>
                  <c:pt idx="0">
                    <c:v>0.00136118228222814</c:v>
                  </c:pt>
                  <c:pt idx="1">
                    <c:v>0.0014205164703161</c:v>
                  </c:pt>
                  <c:pt idx="2">
                    <c:v>0.0014209351876837</c:v>
                  </c:pt>
                  <c:pt idx="3">
                    <c:v>0.00144054934944116</c:v>
                  </c:pt>
                  <c:pt idx="4">
                    <c:v>0.00150057008589311</c:v>
                  </c:pt>
                  <c:pt idx="5">
                    <c:v>0.00146740388905692</c:v>
                  </c:pt>
                  <c:pt idx="6">
                    <c:v>0.00150773523474196</c:v>
                  </c:pt>
                  <c:pt idx="7">
                    <c:v>0.00148968853652627</c:v>
                  </c:pt>
                  <c:pt idx="8">
                    <c:v>0.00147919712872269</c:v>
                  </c:pt>
                  <c:pt idx="9">
                    <c:v>0.00150493645897708</c:v>
                  </c:pt>
                  <c:pt idx="10">
                    <c:v>0.00147445031590699</c:v>
                  </c:pt>
                  <c:pt idx="11">
                    <c:v>0.00158075699049587</c:v>
                  </c:pt>
                  <c:pt idx="12">
                    <c:v>0.00157101367150149</c:v>
                  </c:pt>
                  <c:pt idx="13">
                    <c:v>0.00158841090922144</c:v>
                  </c:pt>
                  <c:pt idx="14">
                    <c:v>0.0016127955734895</c:v>
                  </c:pt>
                  <c:pt idx="15">
                    <c:v>0.00160771252588512</c:v>
                  </c:pt>
                  <c:pt idx="16">
                    <c:v>0.00169228424754255</c:v>
                  </c:pt>
                  <c:pt idx="17">
                    <c:v>0.0016778761553943</c:v>
                  </c:pt>
                  <c:pt idx="18">
                    <c:v>0.00172467075127389</c:v>
                  </c:pt>
                  <c:pt idx="19">
                    <c:v>0.00176747315736901</c:v>
                  </c:pt>
                  <c:pt idx="20">
                    <c:v>0.00176110038186557</c:v>
                  </c:pt>
                  <c:pt idx="21">
                    <c:v>0.0018380983430802</c:v>
                  </c:pt>
                  <c:pt idx="22">
                    <c:v>0.00184747087050141</c:v>
                  </c:pt>
                  <c:pt idx="23">
                    <c:v>0.00186221184587158</c:v>
                  </c:pt>
                  <c:pt idx="24">
                    <c:v>0.00192430665844365</c:v>
                  </c:pt>
                  <c:pt idx="25">
                    <c:v>0.00197954321140901</c:v>
                  </c:pt>
                  <c:pt idx="26">
                    <c:v>0.00210184351813717</c:v>
                  </c:pt>
                  <c:pt idx="27">
                    <c:v>0.00217589645089033</c:v>
                  </c:pt>
                  <c:pt idx="28">
                    <c:v>0.00238035050888505</c:v>
                  </c:pt>
                  <c:pt idx="29">
                    <c:v>0.00246938119978899</c:v>
                  </c:pt>
                  <c:pt idx="30">
                    <c:v>0.00259403059431931</c:v>
                  </c:pt>
                  <c:pt idx="31">
                    <c:v>0.00281856067950973</c:v>
                  </c:pt>
                  <c:pt idx="32">
                    <c:v>0.00302972981567597</c:v>
                  </c:pt>
                  <c:pt idx="33">
                    <c:v>0.00317648797536779</c:v>
                  </c:pt>
                  <c:pt idx="34">
                    <c:v>0.00355349302251846</c:v>
                  </c:pt>
                  <c:pt idx="35">
                    <c:v>0.00377838908023692</c:v>
                  </c:pt>
                  <c:pt idx="36">
                    <c:v>0.00406627339623673</c:v>
                  </c:pt>
                  <c:pt idx="37">
                    <c:v>0.00441102641747442</c:v>
                  </c:pt>
                  <c:pt idx="38">
                    <c:v>0.00473457788008779</c:v>
                  </c:pt>
                  <c:pt idx="39">
                    <c:v>0.00504056264901286</c:v>
                  </c:pt>
                  <c:pt idx="40">
                    <c:v>0.00537966161643547</c:v>
                  </c:pt>
                </c:numCache>
              </c:numRef>
            </c:plus>
            <c:minus>
              <c:numRef>
                <c:f>MobF!$E$3:$E$43</c:f>
                <c:numCache>
                  <c:formatCode>General</c:formatCode>
                  <c:ptCount val="41"/>
                  <c:pt idx="0">
                    <c:v>0.00136118228222814</c:v>
                  </c:pt>
                  <c:pt idx="1">
                    <c:v>0.0014205164703161</c:v>
                  </c:pt>
                  <c:pt idx="2">
                    <c:v>0.0014209351876837</c:v>
                  </c:pt>
                  <c:pt idx="3">
                    <c:v>0.00144054934944116</c:v>
                  </c:pt>
                  <c:pt idx="4">
                    <c:v>0.00150057008589311</c:v>
                  </c:pt>
                  <c:pt idx="5">
                    <c:v>0.00146740388905692</c:v>
                  </c:pt>
                  <c:pt idx="6">
                    <c:v>0.00150773523474196</c:v>
                  </c:pt>
                  <c:pt idx="7">
                    <c:v>0.00148968853652627</c:v>
                  </c:pt>
                  <c:pt idx="8">
                    <c:v>0.00147919712872269</c:v>
                  </c:pt>
                  <c:pt idx="9">
                    <c:v>0.00150493645897708</c:v>
                  </c:pt>
                  <c:pt idx="10">
                    <c:v>0.00147445031590699</c:v>
                  </c:pt>
                  <c:pt idx="11">
                    <c:v>0.00158075699049587</c:v>
                  </c:pt>
                  <c:pt idx="12">
                    <c:v>0.00157101367150149</c:v>
                  </c:pt>
                  <c:pt idx="13">
                    <c:v>0.00158841090922144</c:v>
                  </c:pt>
                  <c:pt idx="14">
                    <c:v>0.0016127955734895</c:v>
                  </c:pt>
                  <c:pt idx="15">
                    <c:v>0.00160771252588512</c:v>
                  </c:pt>
                  <c:pt idx="16">
                    <c:v>0.00169228424754255</c:v>
                  </c:pt>
                  <c:pt idx="17">
                    <c:v>0.0016778761553943</c:v>
                  </c:pt>
                  <c:pt idx="18">
                    <c:v>0.00172467075127389</c:v>
                  </c:pt>
                  <c:pt idx="19">
                    <c:v>0.00176747315736901</c:v>
                  </c:pt>
                  <c:pt idx="20">
                    <c:v>0.00176110038186557</c:v>
                  </c:pt>
                  <c:pt idx="21">
                    <c:v>0.0018380983430802</c:v>
                  </c:pt>
                  <c:pt idx="22">
                    <c:v>0.00184747087050141</c:v>
                  </c:pt>
                  <c:pt idx="23">
                    <c:v>0.00186221184587158</c:v>
                  </c:pt>
                  <c:pt idx="24">
                    <c:v>0.00192430665844365</c:v>
                  </c:pt>
                  <c:pt idx="25">
                    <c:v>0.00197954321140901</c:v>
                  </c:pt>
                  <c:pt idx="26">
                    <c:v>0.00210184351813717</c:v>
                  </c:pt>
                  <c:pt idx="27">
                    <c:v>0.00217589645089033</c:v>
                  </c:pt>
                  <c:pt idx="28">
                    <c:v>0.00238035050888505</c:v>
                  </c:pt>
                  <c:pt idx="29">
                    <c:v>0.00246938119978899</c:v>
                  </c:pt>
                  <c:pt idx="30">
                    <c:v>0.00259403059431931</c:v>
                  </c:pt>
                  <c:pt idx="31">
                    <c:v>0.00281856067950973</c:v>
                  </c:pt>
                  <c:pt idx="32">
                    <c:v>0.00302972981567597</c:v>
                  </c:pt>
                  <c:pt idx="33">
                    <c:v>0.00317648797536779</c:v>
                  </c:pt>
                  <c:pt idx="34">
                    <c:v>0.00355349302251846</c:v>
                  </c:pt>
                  <c:pt idx="35">
                    <c:v>0.00377838908023692</c:v>
                  </c:pt>
                  <c:pt idx="36">
                    <c:v>0.00406627339623673</c:v>
                  </c:pt>
                  <c:pt idx="37">
                    <c:v>0.00441102641747442</c:v>
                  </c:pt>
                  <c:pt idx="38">
                    <c:v>0.00473457788008779</c:v>
                  </c:pt>
                  <c:pt idx="39">
                    <c:v>0.00504056264901286</c:v>
                  </c:pt>
                  <c:pt idx="40">
                    <c:v>0.00537966161643547</c:v>
                  </c:pt>
                </c:numCache>
              </c:numRef>
            </c:minus>
            <c:spPr>
              <a:ln>
                <a:solidFill>
                  <a:schemeClr val="accent1"/>
                </a:solidFill>
                <a:prstDash val="dash"/>
              </a:ln>
            </c:spPr>
          </c:errBars>
          <c:xVal>
            <c:numRef>
              <c:f>MobF!$A$3:$A$43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MobF!$D$3:$D$43</c:f>
              <c:numCache>
                <c:formatCode>0.00%</c:formatCode>
                <c:ptCount val="41"/>
                <c:pt idx="0">
                  <c:v>0.033589739</c:v>
                </c:pt>
                <c:pt idx="1">
                  <c:v>0.035016365</c:v>
                </c:pt>
                <c:pt idx="2">
                  <c:v>0.036554672</c:v>
                </c:pt>
                <c:pt idx="3">
                  <c:v>0.037872482</c:v>
                </c:pt>
                <c:pt idx="4">
                  <c:v>0.040609084</c:v>
                </c:pt>
                <c:pt idx="5">
                  <c:v>0.041507788</c:v>
                </c:pt>
                <c:pt idx="6">
                  <c:v>0.043336626</c:v>
                </c:pt>
                <c:pt idx="7">
                  <c:v>0.044136714</c:v>
                </c:pt>
                <c:pt idx="8">
                  <c:v>0.044784669</c:v>
                </c:pt>
                <c:pt idx="9">
                  <c:v>0.048118018</c:v>
                </c:pt>
                <c:pt idx="10">
                  <c:v>0.050091442</c:v>
                </c:pt>
                <c:pt idx="11">
                  <c:v>0.054154526</c:v>
                </c:pt>
                <c:pt idx="12">
                  <c:v>0.05453521</c:v>
                </c:pt>
                <c:pt idx="13">
                  <c:v>0.055541527</c:v>
                </c:pt>
                <c:pt idx="14">
                  <c:v>0.057139765</c:v>
                </c:pt>
                <c:pt idx="15">
                  <c:v>0.057022721</c:v>
                </c:pt>
                <c:pt idx="16">
                  <c:v>0.061313588</c:v>
                </c:pt>
                <c:pt idx="17">
                  <c:v>0.059404731</c:v>
                </c:pt>
                <c:pt idx="18">
                  <c:v>0.061407261</c:v>
                </c:pt>
                <c:pt idx="19">
                  <c:v>0.062863208</c:v>
                </c:pt>
                <c:pt idx="20">
                  <c:v>0.064038016</c:v>
                </c:pt>
                <c:pt idx="21">
                  <c:v>0.064480022</c:v>
                </c:pt>
                <c:pt idx="22">
                  <c:v>0.064530164</c:v>
                </c:pt>
                <c:pt idx="23">
                  <c:v>0.064885773</c:v>
                </c:pt>
                <c:pt idx="24">
                  <c:v>0.065990672</c:v>
                </c:pt>
                <c:pt idx="25">
                  <c:v>0.067556858</c:v>
                </c:pt>
                <c:pt idx="26">
                  <c:v>0.070069797</c:v>
                </c:pt>
                <c:pt idx="27">
                  <c:v>0.070391379</c:v>
                </c:pt>
                <c:pt idx="28">
                  <c:v>0.078202404</c:v>
                </c:pt>
                <c:pt idx="29">
                  <c:v>0.080366552</c:v>
                </c:pt>
                <c:pt idx="30">
                  <c:v>0.087417863</c:v>
                </c:pt>
                <c:pt idx="31">
                  <c:v>0.093696758</c:v>
                </c:pt>
                <c:pt idx="32">
                  <c:v>0.10024965</c:v>
                </c:pt>
                <c:pt idx="33">
                  <c:v>0.10412046</c:v>
                </c:pt>
                <c:pt idx="34">
                  <c:v>0.12161268</c:v>
                </c:pt>
                <c:pt idx="35">
                  <c:v>0.13639253</c:v>
                </c:pt>
                <c:pt idx="36">
                  <c:v>0.14778116</c:v>
                </c:pt>
                <c:pt idx="37">
                  <c:v>0.16614494</c:v>
                </c:pt>
                <c:pt idx="38">
                  <c:v>0.18304566</c:v>
                </c:pt>
                <c:pt idx="39">
                  <c:v>0.20034942</c:v>
                </c:pt>
                <c:pt idx="40">
                  <c:v>0.23107424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691-41EB-89CD-117FAF61FBF2}"/>
            </c:ext>
          </c:extLst>
        </c:ser>
        <c:ser>
          <c:idx val="2"/>
          <c:order val="1"/>
          <c:tx>
            <c:v>US-born of Mexican origin</c:v>
          </c:tx>
          <c:marker>
            <c:symbol val="squar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MobF!$M$3:$M$43</c:f>
                <c:numCache>
                  <c:formatCode>General</c:formatCode>
                  <c:ptCount val="41"/>
                  <c:pt idx="0">
                    <c:v>0.00464016691959727</c:v>
                  </c:pt>
                  <c:pt idx="1">
                    <c:v>0.00515005616903595</c:v>
                  </c:pt>
                  <c:pt idx="2">
                    <c:v>0.00556455888019036</c:v>
                  </c:pt>
                  <c:pt idx="3">
                    <c:v>0.0061150708014896</c:v>
                  </c:pt>
                  <c:pt idx="4">
                    <c:v>0.0057871157826479</c:v>
                  </c:pt>
                  <c:pt idx="5">
                    <c:v>0.00628028881785694</c:v>
                  </c:pt>
                  <c:pt idx="6">
                    <c:v>0.00647366721567161</c:v>
                  </c:pt>
                  <c:pt idx="7">
                    <c:v>0.00727897792139174</c:v>
                  </c:pt>
                  <c:pt idx="8">
                    <c:v>0.00736986844333196</c:v>
                  </c:pt>
                  <c:pt idx="9">
                    <c:v>0.00731321614951743</c:v>
                  </c:pt>
                  <c:pt idx="10">
                    <c:v>0.0074331231234298</c:v>
                  </c:pt>
                  <c:pt idx="11">
                    <c:v>0.00832880136639031</c:v>
                  </c:pt>
                  <c:pt idx="12">
                    <c:v>0.00799708137529965</c:v>
                  </c:pt>
                  <c:pt idx="13">
                    <c:v>0.00924947875925642</c:v>
                  </c:pt>
                  <c:pt idx="14">
                    <c:v>0.00913555009362088</c:v>
                  </c:pt>
                  <c:pt idx="15">
                    <c:v>0.00909650513371365</c:v>
                  </c:pt>
                  <c:pt idx="16">
                    <c:v>0.00939623702012651</c:v>
                  </c:pt>
                  <c:pt idx="17">
                    <c:v>0.00987866667021713</c:v>
                  </c:pt>
                  <c:pt idx="18">
                    <c:v>0.0106724045354491</c:v>
                  </c:pt>
                  <c:pt idx="19">
                    <c:v>0.0118909587996514</c:v>
                  </c:pt>
                  <c:pt idx="20">
                    <c:v>0.0116427299299984</c:v>
                  </c:pt>
                  <c:pt idx="21">
                    <c:v>0.0115632423963964</c:v>
                  </c:pt>
                  <c:pt idx="22">
                    <c:v>0.0129565385181504</c:v>
                  </c:pt>
                  <c:pt idx="23">
                    <c:v>0.0130701659597112</c:v>
                  </c:pt>
                  <c:pt idx="24">
                    <c:v>0.014393845270827</c:v>
                  </c:pt>
                  <c:pt idx="25">
                    <c:v>0.0147280580864613</c:v>
                  </c:pt>
                  <c:pt idx="26">
                    <c:v>0.0160504159110387</c:v>
                  </c:pt>
                  <c:pt idx="27">
                    <c:v>0.0170794579450846</c:v>
                  </c:pt>
                  <c:pt idx="28">
                    <c:v>0.0181691631793893</c:v>
                  </c:pt>
                  <c:pt idx="29">
                    <c:v>0.0190611539796114</c:v>
                  </c:pt>
                  <c:pt idx="30">
                    <c:v>0.0187532837584399</c:v>
                  </c:pt>
                  <c:pt idx="31">
                    <c:v>0.0218250705643485</c:v>
                  </c:pt>
                  <c:pt idx="32">
                    <c:v>0.0232899710177564</c:v>
                  </c:pt>
                  <c:pt idx="33">
                    <c:v>0.0247607285373515</c:v>
                  </c:pt>
                  <c:pt idx="34">
                    <c:v>0.024245643791391</c:v>
                  </c:pt>
                  <c:pt idx="35">
                    <c:v>0.0292213804547126</c:v>
                  </c:pt>
                  <c:pt idx="36">
                    <c:v>0.0301795126883585</c:v>
                  </c:pt>
                  <c:pt idx="37">
                    <c:v>0.032388358722264</c:v>
                  </c:pt>
                  <c:pt idx="38">
                    <c:v>0.0350026802649203</c:v>
                  </c:pt>
                  <c:pt idx="39">
                    <c:v>0.0349347656381863</c:v>
                  </c:pt>
                  <c:pt idx="40">
                    <c:v>0.0367616743858969</c:v>
                  </c:pt>
                </c:numCache>
              </c:numRef>
            </c:plus>
            <c:minus>
              <c:numRef>
                <c:f>MobF!$M$3:$M$43</c:f>
                <c:numCache>
                  <c:formatCode>General</c:formatCode>
                  <c:ptCount val="41"/>
                  <c:pt idx="0">
                    <c:v>0.00464016691959727</c:v>
                  </c:pt>
                  <c:pt idx="1">
                    <c:v>0.00515005616903595</c:v>
                  </c:pt>
                  <c:pt idx="2">
                    <c:v>0.00556455888019036</c:v>
                  </c:pt>
                  <c:pt idx="3">
                    <c:v>0.0061150708014896</c:v>
                  </c:pt>
                  <c:pt idx="4">
                    <c:v>0.0057871157826479</c:v>
                  </c:pt>
                  <c:pt idx="5">
                    <c:v>0.00628028881785694</c:v>
                  </c:pt>
                  <c:pt idx="6">
                    <c:v>0.00647366721567161</c:v>
                  </c:pt>
                  <c:pt idx="7">
                    <c:v>0.00727897792139174</c:v>
                  </c:pt>
                  <c:pt idx="8">
                    <c:v>0.00736986844333196</c:v>
                  </c:pt>
                  <c:pt idx="9">
                    <c:v>0.00731321614951743</c:v>
                  </c:pt>
                  <c:pt idx="10">
                    <c:v>0.0074331231234298</c:v>
                  </c:pt>
                  <c:pt idx="11">
                    <c:v>0.00832880136639031</c:v>
                  </c:pt>
                  <c:pt idx="12">
                    <c:v>0.00799708137529965</c:v>
                  </c:pt>
                  <c:pt idx="13">
                    <c:v>0.00924947875925642</c:v>
                  </c:pt>
                  <c:pt idx="14">
                    <c:v>0.00913555009362088</c:v>
                  </c:pt>
                  <c:pt idx="15">
                    <c:v>0.00909650513371365</c:v>
                  </c:pt>
                  <c:pt idx="16">
                    <c:v>0.00939623702012651</c:v>
                  </c:pt>
                  <c:pt idx="17">
                    <c:v>0.00987866667021713</c:v>
                  </c:pt>
                  <c:pt idx="18">
                    <c:v>0.0106724045354491</c:v>
                  </c:pt>
                  <c:pt idx="19">
                    <c:v>0.0118909587996514</c:v>
                  </c:pt>
                  <c:pt idx="20">
                    <c:v>0.0116427299299984</c:v>
                  </c:pt>
                  <c:pt idx="21">
                    <c:v>0.0115632423963964</c:v>
                  </c:pt>
                  <c:pt idx="22">
                    <c:v>0.0129565385181504</c:v>
                  </c:pt>
                  <c:pt idx="23">
                    <c:v>0.0130701659597112</c:v>
                  </c:pt>
                  <c:pt idx="24">
                    <c:v>0.014393845270827</c:v>
                  </c:pt>
                  <c:pt idx="25">
                    <c:v>0.0147280580864613</c:v>
                  </c:pt>
                  <c:pt idx="26">
                    <c:v>0.0160504159110387</c:v>
                  </c:pt>
                  <c:pt idx="27">
                    <c:v>0.0170794579450846</c:v>
                  </c:pt>
                  <c:pt idx="28">
                    <c:v>0.0181691631793893</c:v>
                  </c:pt>
                  <c:pt idx="29">
                    <c:v>0.0190611539796114</c:v>
                  </c:pt>
                  <c:pt idx="30">
                    <c:v>0.0187532837584399</c:v>
                  </c:pt>
                  <c:pt idx="31">
                    <c:v>0.0218250705643485</c:v>
                  </c:pt>
                  <c:pt idx="32">
                    <c:v>0.0232899710177564</c:v>
                  </c:pt>
                  <c:pt idx="33">
                    <c:v>0.0247607285373515</c:v>
                  </c:pt>
                  <c:pt idx="34">
                    <c:v>0.024245643791391</c:v>
                  </c:pt>
                  <c:pt idx="35">
                    <c:v>0.0292213804547126</c:v>
                  </c:pt>
                  <c:pt idx="36">
                    <c:v>0.0301795126883585</c:v>
                  </c:pt>
                  <c:pt idx="37">
                    <c:v>0.032388358722264</c:v>
                  </c:pt>
                  <c:pt idx="38">
                    <c:v>0.0350026802649203</c:v>
                  </c:pt>
                  <c:pt idx="39">
                    <c:v>0.0349347656381863</c:v>
                  </c:pt>
                  <c:pt idx="40">
                    <c:v>0.0367616743858969</c:v>
                  </c:pt>
                </c:numCache>
              </c:numRef>
            </c:minus>
            <c:spPr>
              <a:ln>
                <a:solidFill>
                  <a:schemeClr val="accent3"/>
                </a:solidFill>
                <a:prstDash val="dash"/>
              </a:ln>
            </c:spPr>
          </c:errBars>
          <c:xVal>
            <c:numRef>
              <c:f>MobF!$A$3:$A$43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MobF!$L$3:$L$43</c:f>
              <c:numCache>
                <c:formatCode>0.00%</c:formatCode>
                <c:ptCount val="41"/>
                <c:pt idx="0">
                  <c:v>0.030272055</c:v>
                </c:pt>
                <c:pt idx="1">
                  <c:v>0.032092456</c:v>
                </c:pt>
                <c:pt idx="2">
                  <c:v>0.038166467</c:v>
                </c:pt>
                <c:pt idx="3">
                  <c:v>0.043578271</c:v>
                </c:pt>
                <c:pt idx="4">
                  <c:v>0.036839917</c:v>
                </c:pt>
                <c:pt idx="5">
                  <c:v>0.045423273</c:v>
                </c:pt>
                <c:pt idx="6">
                  <c:v>0.045030668</c:v>
                </c:pt>
                <c:pt idx="7">
                  <c:v>0.055925008</c:v>
                </c:pt>
                <c:pt idx="8">
                  <c:v>0.058399111</c:v>
                </c:pt>
                <c:pt idx="9">
                  <c:v>0.053013504</c:v>
                </c:pt>
                <c:pt idx="10">
                  <c:v>0.060650107</c:v>
                </c:pt>
                <c:pt idx="11">
                  <c:v>0.064904951</c:v>
                </c:pt>
                <c:pt idx="12">
                  <c:v>0.061165929</c:v>
                </c:pt>
                <c:pt idx="13">
                  <c:v>0.074319325</c:v>
                </c:pt>
                <c:pt idx="14">
                  <c:v>0.075550139</c:v>
                </c:pt>
                <c:pt idx="15">
                  <c:v>0.074280158</c:v>
                </c:pt>
                <c:pt idx="16">
                  <c:v>0.072801724</c:v>
                </c:pt>
                <c:pt idx="17">
                  <c:v>0.074073352</c:v>
                </c:pt>
                <c:pt idx="18">
                  <c:v>0.081327513</c:v>
                </c:pt>
                <c:pt idx="19">
                  <c:v>0.095641986</c:v>
                </c:pt>
                <c:pt idx="20">
                  <c:v>0.097760446</c:v>
                </c:pt>
                <c:pt idx="21">
                  <c:v>0.085881464</c:v>
                </c:pt>
                <c:pt idx="22">
                  <c:v>0.10286894</c:v>
                </c:pt>
                <c:pt idx="23">
                  <c:v>0.098831132</c:v>
                </c:pt>
                <c:pt idx="24">
                  <c:v>0.11212778</c:v>
                </c:pt>
                <c:pt idx="25">
                  <c:v>0.10825918</c:v>
                </c:pt>
                <c:pt idx="26">
                  <c:v>0.1246939</c:v>
                </c:pt>
                <c:pt idx="27">
                  <c:v>0.12854566</c:v>
                </c:pt>
                <c:pt idx="28">
                  <c:v>0.13032645</c:v>
                </c:pt>
                <c:pt idx="29">
                  <c:v>0.12427262</c:v>
                </c:pt>
                <c:pt idx="30">
                  <c:v>0.1198654</c:v>
                </c:pt>
                <c:pt idx="31">
                  <c:v>0.14588112</c:v>
                </c:pt>
                <c:pt idx="32">
                  <c:v>0.17007661</c:v>
                </c:pt>
                <c:pt idx="33">
                  <c:v>0.16926122</c:v>
                </c:pt>
                <c:pt idx="34">
                  <c:v>0.15787125</c:v>
                </c:pt>
                <c:pt idx="35">
                  <c:v>0.23376918</c:v>
                </c:pt>
                <c:pt idx="36">
                  <c:v>0.22530864</c:v>
                </c:pt>
                <c:pt idx="37">
                  <c:v>0.26258487</c:v>
                </c:pt>
                <c:pt idx="38">
                  <c:v>0.28117806</c:v>
                </c:pt>
                <c:pt idx="39">
                  <c:v>0.25966811</c:v>
                </c:pt>
                <c:pt idx="40">
                  <c:v>0.32865718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691-41EB-89CD-117FAF61FBF2}"/>
            </c:ext>
          </c:extLst>
        </c:ser>
        <c:ser>
          <c:idx val="4"/>
          <c:order val="2"/>
          <c:tx>
            <c:v>Foreign-born Mexicans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MobF!$AO$3:$AO$43</c:f>
                <c:numCache>
                  <c:formatCode>General</c:formatCode>
                  <c:ptCount val="41"/>
                  <c:pt idx="0">
                    <c:v>0.00179079328969815</c:v>
                  </c:pt>
                  <c:pt idx="1">
                    <c:v>0.00238949657487885</c:v>
                  </c:pt>
                  <c:pt idx="2">
                    <c:v>0.0021174759933598</c:v>
                  </c:pt>
                  <c:pt idx="3">
                    <c:v>0.00262517256181365</c:v>
                  </c:pt>
                  <c:pt idx="4">
                    <c:v>0.00259172480904525</c:v>
                  </c:pt>
                  <c:pt idx="5">
                    <c:v>0.00258524967956278</c:v>
                  </c:pt>
                  <c:pt idx="6">
                    <c:v>0.00287923233154766</c:v>
                  </c:pt>
                  <c:pt idx="7">
                    <c:v>0.00328394133954343</c:v>
                  </c:pt>
                  <c:pt idx="8">
                    <c:v>0.0040378978325777</c:v>
                  </c:pt>
                  <c:pt idx="9">
                    <c:v>0.00342780653095431</c:v>
                  </c:pt>
                  <c:pt idx="10">
                    <c:v>0.0037751645720993</c:v>
                  </c:pt>
                  <c:pt idx="11">
                    <c:v>0.00419722082921803</c:v>
                  </c:pt>
                  <c:pt idx="12">
                    <c:v>0.00506824169525044</c:v>
                  </c:pt>
                  <c:pt idx="13">
                    <c:v>0.00571105380459884</c:v>
                  </c:pt>
                  <c:pt idx="14">
                    <c:v>0.00566043829425067</c:v>
                  </c:pt>
                  <c:pt idx="15">
                    <c:v>0.00598538095617161</c:v>
                  </c:pt>
                  <c:pt idx="16">
                    <c:v>0.00652668020719641</c:v>
                  </c:pt>
                  <c:pt idx="17">
                    <c:v>0.00732122537817406</c:v>
                  </c:pt>
                  <c:pt idx="18">
                    <c:v>0.00753826242153253</c:v>
                  </c:pt>
                  <c:pt idx="19">
                    <c:v>0.0083386547667953</c:v>
                  </c:pt>
                  <c:pt idx="20">
                    <c:v>0.00901006179956121</c:v>
                  </c:pt>
                  <c:pt idx="21">
                    <c:v>0.00931268472610607</c:v>
                  </c:pt>
                  <c:pt idx="22">
                    <c:v>0.0109180119653175</c:v>
                  </c:pt>
                  <c:pt idx="23">
                    <c:v>0.0104972661646076</c:v>
                  </c:pt>
                  <c:pt idx="24">
                    <c:v>0.0123475740659878</c:v>
                  </c:pt>
                  <c:pt idx="25">
                    <c:v>0.0132899301398634</c:v>
                  </c:pt>
                  <c:pt idx="26">
                    <c:v>0.0150365418657912</c:v>
                  </c:pt>
                  <c:pt idx="27">
                    <c:v>0.0169967178008669</c:v>
                  </c:pt>
                  <c:pt idx="28">
                    <c:v>0.0185318585394754</c:v>
                  </c:pt>
                  <c:pt idx="29">
                    <c:v>0.0194652130233362</c:v>
                  </c:pt>
                  <c:pt idx="30">
                    <c:v>0.0220972410467463</c:v>
                  </c:pt>
                  <c:pt idx="31">
                    <c:v>0.0230111615719505</c:v>
                  </c:pt>
                  <c:pt idx="32">
                    <c:v>0.024181046436774</c:v>
                  </c:pt>
                  <c:pt idx="33">
                    <c:v>0.0273862457427583</c:v>
                  </c:pt>
                  <c:pt idx="34">
                    <c:v>0.0286234734858686</c:v>
                  </c:pt>
                  <c:pt idx="35">
                    <c:v>0.0299172701044331</c:v>
                  </c:pt>
                  <c:pt idx="36">
                    <c:v>0.0316186762977863</c:v>
                  </c:pt>
                  <c:pt idx="37">
                    <c:v>0.0354223943305787</c:v>
                  </c:pt>
                  <c:pt idx="38">
                    <c:v>0.038441114272346</c:v>
                  </c:pt>
                  <c:pt idx="39">
                    <c:v>0.0415213079432221</c:v>
                  </c:pt>
                  <c:pt idx="40">
                    <c:v>0.0438644626262513</c:v>
                  </c:pt>
                </c:numCache>
              </c:numRef>
            </c:plus>
            <c:minus>
              <c:numRef>
                <c:f>MobF!$AO$3:$AO$43</c:f>
                <c:numCache>
                  <c:formatCode>General</c:formatCode>
                  <c:ptCount val="41"/>
                  <c:pt idx="0">
                    <c:v>0.00179079328969815</c:v>
                  </c:pt>
                  <c:pt idx="1">
                    <c:v>0.00238949657487885</c:v>
                  </c:pt>
                  <c:pt idx="2">
                    <c:v>0.0021174759933598</c:v>
                  </c:pt>
                  <c:pt idx="3">
                    <c:v>0.00262517256181365</c:v>
                  </c:pt>
                  <c:pt idx="4">
                    <c:v>0.00259172480904525</c:v>
                  </c:pt>
                  <c:pt idx="5">
                    <c:v>0.00258524967956278</c:v>
                  </c:pt>
                  <c:pt idx="6">
                    <c:v>0.00287923233154766</c:v>
                  </c:pt>
                  <c:pt idx="7">
                    <c:v>0.00328394133954343</c:v>
                  </c:pt>
                  <c:pt idx="8">
                    <c:v>0.0040378978325777</c:v>
                  </c:pt>
                  <c:pt idx="9">
                    <c:v>0.00342780653095431</c:v>
                  </c:pt>
                  <c:pt idx="10">
                    <c:v>0.0037751645720993</c:v>
                  </c:pt>
                  <c:pt idx="11">
                    <c:v>0.00419722082921803</c:v>
                  </c:pt>
                  <c:pt idx="12">
                    <c:v>0.00506824169525044</c:v>
                  </c:pt>
                  <c:pt idx="13">
                    <c:v>0.00571105380459884</c:v>
                  </c:pt>
                  <c:pt idx="14">
                    <c:v>0.00566043829425067</c:v>
                  </c:pt>
                  <c:pt idx="15">
                    <c:v>0.00598538095617161</c:v>
                  </c:pt>
                  <c:pt idx="16">
                    <c:v>0.00652668020719641</c:v>
                  </c:pt>
                  <c:pt idx="17">
                    <c:v>0.00732122537817406</c:v>
                  </c:pt>
                  <c:pt idx="18">
                    <c:v>0.00753826242153253</c:v>
                  </c:pt>
                  <c:pt idx="19">
                    <c:v>0.0083386547667953</c:v>
                  </c:pt>
                  <c:pt idx="20">
                    <c:v>0.00901006179956121</c:v>
                  </c:pt>
                  <c:pt idx="21">
                    <c:v>0.00931268472610607</c:v>
                  </c:pt>
                  <c:pt idx="22">
                    <c:v>0.0109180119653175</c:v>
                  </c:pt>
                  <c:pt idx="23">
                    <c:v>0.0104972661646076</c:v>
                  </c:pt>
                  <c:pt idx="24">
                    <c:v>0.0123475740659878</c:v>
                  </c:pt>
                  <c:pt idx="25">
                    <c:v>0.0132899301398634</c:v>
                  </c:pt>
                  <c:pt idx="26">
                    <c:v>0.0150365418657912</c:v>
                  </c:pt>
                  <c:pt idx="27">
                    <c:v>0.0169967178008669</c:v>
                  </c:pt>
                  <c:pt idx="28">
                    <c:v>0.0185318585394754</c:v>
                  </c:pt>
                  <c:pt idx="29">
                    <c:v>0.0194652130233362</c:v>
                  </c:pt>
                  <c:pt idx="30">
                    <c:v>0.0220972410467463</c:v>
                  </c:pt>
                  <c:pt idx="31">
                    <c:v>0.0230111615719505</c:v>
                  </c:pt>
                  <c:pt idx="32">
                    <c:v>0.024181046436774</c:v>
                  </c:pt>
                  <c:pt idx="33">
                    <c:v>0.0273862457427583</c:v>
                  </c:pt>
                  <c:pt idx="34">
                    <c:v>0.0286234734858686</c:v>
                  </c:pt>
                  <c:pt idx="35">
                    <c:v>0.0299172701044331</c:v>
                  </c:pt>
                  <c:pt idx="36">
                    <c:v>0.0316186762977863</c:v>
                  </c:pt>
                  <c:pt idx="37">
                    <c:v>0.0354223943305787</c:v>
                  </c:pt>
                  <c:pt idx="38">
                    <c:v>0.038441114272346</c:v>
                  </c:pt>
                  <c:pt idx="39">
                    <c:v>0.0415213079432221</c:v>
                  </c:pt>
                  <c:pt idx="40">
                    <c:v>0.0438644626262513</c:v>
                  </c:pt>
                </c:numCache>
              </c:numRef>
            </c:minus>
            <c:spPr>
              <a:ln>
                <a:solidFill>
                  <a:schemeClr val="accent5"/>
                </a:solidFill>
                <a:prstDash val="dash"/>
              </a:ln>
            </c:spPr>
          </c:errBars>
          <c:xVal>
            <c:numRef>
              <c:f>MobF!$A$3:$A$43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MobF!$AN$3:$AN$43</c:f>
              <c:numCache>
                <c:formatCode>0.00%</c:formatCode>
                <c:ptCount val="41"/>
                <c:pt idx="0">
                  <c:v>0.0083111599</c:v>
                </c:pt>
                <c:pt idx="1">
                  <c:v>0.011968242</c:v>
                </c:pt>
                <c:pt idx="2">
                  <c:v>0.010136556</c:v>
                </c:pt>
                <c:pt idx="3">
                  <c:v>0.0145384</c:v>
                </c:pt>
                <c:pt idx="4">
                  <c:v>0.01361085</c:v>
                </c:pt>
                <c:pt idx="5">
                  <c:v>0.014423865</c:v>
                </c:pt>
                <c:pt idx="6">
                  <c:v>0.015781479</c:v>
                </c:pt>
                <c:pt idx="7">
                  <c:v>0.019300161</c:v>
                </c:pt>
                <c:pt idx="8">
                  <c:v>0.028874099</c:v>
                </c:pt>
                <c:pt idx="9">
                  <c:v>0.018285109</c:v>
                </c:pt>
                <c:pt idx="10">
                  <c:v>0.024831813</c:v>
                </c:pt>
                <c:pt idx="11">
                  <c:v>0.023717031</c:v>
                </c:pt>
                <c:pt idx="12">
                  <c:v>0.033855319</c:v>
                </c:pt>
                <c:pt idx="13">
                  <c:v>0.041937094</c:v>
                </c:pt>
                <c:pt idx="14">
                  <c:v>0.041196764</c:v>
                </c:pt>
                <c:pt idx="15">
                  <c:v>0.043828502</c:v>
                </c:pt>
                <c:pt idx="16">
                  <c:v>0.045979548</c:v>
                </c:pt>
                <c:pt idx="17">
                  <c:v>0.053989906</c:v>
                </c:pt>
                <c:pt idx="18">
                  <c:v>0.053932276</c:v>
                </c:pt>
                <c:pt idx="19">
                  <c:v>0.05973592</c:v>
                </c:pt>
                <c:pt idx="20">
                  <c:v>0.071604714</c:v>
                </c:pt>
                <c:pt idx="21">
                  <c:v>0.063300021</c:v>
                </c:pt>
                <c:pt idx="22">
                  <c:v>0.084770992</c:v>
                </c:pt>
                <c:pt idx="23">
                  <c:v>0.072612181</c:v>
                </c:pt>
                <c:pt idx="24">
                  <c:v>0.091602869</c:v>
                </c:pt>
                <c:pt idx="25">
                  <c:v>0.10898852</c:v>
                </c:pt>
                <c:pt idx="26">
                  <c:v>0.11164904</c:v>
                </c:pt>
                <c:pt idx="27">
                  <c:v>0.14052163</c:v>
                </c:pt>
                <c:pt idx="28">
                  <c:v>0.15802452</c:v>
                </c:pt>
                <c:pt idx="29">
                  <c:v>0.14903103</c:v>
                </c:pt>
                <c:pt idx="30">
                  <c:v>0.18582383</c:v>
                </c:pt>
                <c:pt idx="31">
                  <c:v>0.17564769</c:v>
                </c:pt>
                <c:pt idx="32">
                  <c:v>0.20312625</c:v>
                </c:pt>
                <c:pt idx="33">
                  <c:v>0.24771501</c:v>
                </c:pt>
                <c:pt idx="34">
                  <c:v>0.26539144</c:v>
                </c:pt>
                <c:pt idx="35">
                  <c:v>0.27324536</c:v>
                </c:pt>
                <c:pt idx="36">
                  <c:v>0.27772847</c:v>
                </c:pt>
                <c:pt idx="37">
                  <c:v>0.30164066</c:v>
                </c:pt>
                <c:pt idx="38">
                  <c:v>0.36106133</c:v>
                </c:pt>
                <c:pt idx="39">
                  <c:v>0.39140308</c:v>
                </c:pt>
                <c:pt idx="40">
                  <c:v>0.3988381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B691-41EB-89CD-117FAF61FBF2}"/>
            </c:ext>
          </c:extLst>
        </c:ser>
        <c:ser>
          <c:idx val="5"/>
          <c:order val="3"/>
          <c:tx>
            <c:v>Foreign-born Hispanics (non-Mex)</c:v>
          </c:tx>
          <c:marker>
            <c:symbol val="star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MobF!$AS$3:$AS$43</c:f>
                <c:numCache>
                  <c:formatCode>General</c:formatCode>
                  <c:ptCount val="41"/>
                  <c:pt idx="0">
                    <c:v>0.00343862460400789</c:v>
                  </c:pt>
                  <c:pt idx="1">
                    <c:v>0.00333877016237858</c:v>
                  </c:pt>
                  <c:pt idx="2">
                    <c:v>0.00396143028636315</c:v>
                  </c:pt>
                  <c:pt idx="3">
                    <c:v>0.00434912225446643</c:v>
                  </c:pt>
                  <c:pt idx="4">
                    <c:v>0.00450946832828873</c:v>
                  </c:pt>
                  <c:pt idx="5">
                    <c:v>0.00385120157920663</c:v>
                  </c:pt>
                  <c:pt idx="6">
                    <c:v>0.00444540846970022</c:v>
                  </c:pt>
                  <c:pt idx="7">
                    <c:v>0.00466945676042652</c:v>
                  </c:pt>
                  <c:pt idx="8">
                    <c:v>0.00488322720329751</c:v>
                  </c:pt>
                  <c:pt idx="9">
                    <c:v>0.00569765850202299</c:v>
                  </c:pt>
                  <c:pt idx="10">
                    <c:v>0.00506957979934952</c:v>
                  </c:pt>
                  <c:pt idx="11">
                    <c:v>0.00594479304356662</c:v>
                  </c:pt>
                  <c:pt idx="12">
                    <c:v>0.00595533635801164</c:v>
                  </c:pt>
                  <c:pt idx="13">
                    <c:v>0.00665517530850261</c:v>
                  </c:pt>
                  <c:pt idx="14">
                    <c:v>0.00741955681687938</c:v>
                  </c:pt>
                  <c:pt idx="15">
                    <c:v>0.00799013251484588</c:v>
                  </c:pt>
                  <c:pt idx="16">
                    <c:v>0.00784146722251102</c:v>
                  </c:pt>
                  <c:pt idx="17">
                    <c:v>0.00847402386035013</c:v>
                  </c:pt>
                  <c:pt idx="18">
                    <c:v>0.00877240362011431</c:v>
                  </c:pt>
                  <c:pt idx="19">
                    <c:v>0.00970653466997237</c:v>
                  </c:pt>
                  <c:pt idx="20">
                    <c:v>0.0095652489438944</c:v>
                  </c:pt>
                  <c:pt idx="21">
                    <c:v>0.0106646272924932</c:v>
                  </c:pt>
                  <c:pt idx="22">
                    <c:v>0.0111839972611357</c:v>
                  </c:pt>
                  <c:pt idx="23">
                    <c:v>0.0111740380352032</c:v>
                  </c:pt>
                  <c:pt idx="24">
                    <c:v>0.0116924776002795</c:v>
                  </c:pt>
                  <c:pt idx="25">
                    <c:v>0.0120443937503546</c:v>
                  </c:pt>
                  <c:pt idx="26">
                    <c:v>0.0143859455957056</c:v>
                  </c:pt>
                  <c:pt idx="27">
                    <c:v>0.0138499997553895</c:v>
                  </c:pt>
                  <c:pt idx="28">
                    <c:v>0.0151078674657436</c:v>
                  </c:pt>
                  <c:pt idx="29">
                    <c:v>0.0162103526737828</c:v>
                  </c:pt>
                  <c:pt idx="30">
                    <c:v>0.0156581808783083</c:v>
                  </c:pt>
                  <c:pt idx="31">
                    <c:v>0.0179352517436418</c:v>
                  </c:pt>
                  <c:pt idx="32">
                    <c:v>0.019285853138608</c:v>
                  </c:pt>
                  <c:pt idx="33">
                    <c:v>0.0210452700141077</c:v>
                  </c:pt>
                  <c:pt idx="34">
                    <c:v>0.021137124676884</c:v>
                  </c:pt>
                  <c:pt idx="35">
                    <c:v>0.0240652685261214</c:v>
                  </c:pt>
                  <c:pt idx="36">
                    <c:v>0.0267090615986771</c:v>
                  </c:pt>
                  <c:pt idx="37">
                    <c:v>0.0285835539093224</c:v>
                  </c:pt>
                  <c:pt idx="38">
                    <c:v>0.0323100554969276</c:v>
                  </c:pt>
                  <c:pt idx="39">
                    <c:v>0.0344583427371231</c:v>
                  </c:pt>
                  <c:pt idx="40">
                    <c:v>0.0356212304255929</c:v>
                  </c:pt>
                </c:numCache>
              </c:numRef>
            </c:plus>
            <c:minus>
              <c:numRef>
                <c:f>MobF!$AS$3:$AS$43</c:f>
                <c:numCache>
                  <c:formatCode>General</c:formatCode>
                  <c:ptCount val="41"/>
                  <c:pt idx="0">
                    <c:v>0.00343862460400789</c:v>
                  </c:pt>
                  <c:pt idx="1">
                    <c:v>0.00333877016237858</c:v>
                  </c:pt>
                  <c:pt idx="2">
                    <c:v>0.00396143028636315</c:v>
                  </c:pt>
                  <c:pt idx="3">
                    <c:v>0.00434912225446643</c:v>
                  </c:pt>
                  <c:pt idx="4">
                    <c:v>0.00450946832828873</c:v>
                  </c:pt>
                  <c:pt idx="5">
                    <c:v>0.00385120157920663</c:v>
                  </c:pt>
                  <c:pt idx="6">
                    <c:v>0.00444540846970022</c:v>
                  </c:pt>
                  <c:pt idx="7">
                    <c:v>0.00466945676042652</c:v>
                  </c:pt>
                  <c:pt idx="8">
                    <c:v>0.00488322720329751</c:v>
                  </c:pt>
                  <c:pt idx="9">
                    <c:v>0.00569765850202299</c:v>
                  </c:pt>
                  <c:pt idx="10">
                    <c:v>0.00506957979934952</c:v>
                  </c:pt>
                  <c:pt idx="11">
                    <c:v>0.00594479304356662</c:v>
                  </c:pt>
                  <c:pt idx="12">
                    <c:v>0.00595533635801164</c:v>
                  </c:pt>
                  <c:pt idx="13">
                    <c:v>0.00665517530850261</c:v>
                  </c:pt>
                  <c:pt idx="14">
                    <c:v>0.00741955681687938</c:v>
                  </c:pt>
                  <c:pt idx="15">
                    <c:v>0.00799013251484588</c:v>
                  </c:pt>
                  <c:pt idx="16">
                    <c:v>0.00784146722251102</c:v>
                  </c:pt>
                  <c:pt idx="17">
                    <c:v>0.00847402386035013</c:v>
                  </c:pt>
                  <c:pt idx="18">
                    <c:v>0.00877240362011431</c:v>
                  </c:pt>
                  <c:pt idx="19">
                    <c:v>0.00970653466997237</c:v>
                  </c:pt>
                  <c:pt idx="20">
                    <c:v>0.0095652489438944</c:v>
                  </c:pt>
                  <c:pt idx="21">
                    <c:v>0.0106646272924932</c:v>
                  </c:pt>
                  <c:pt idx="22">
                    <c:v>0.0111839972611357</c:v>
                  </c:pt>
                  <c:pt idx="23">
                    <c:v>0.0111740380352032</c:v>
                  </c:pt>
                  <c:pt idx="24">
                    <c:v>0.0116924776002795</c:v>
                  </c:pt>
                  <c:pt idx="25">
                    <c:v>0.0120443937503546</c:v>
                  </c:pt>
                  <c:pt idx="26">
                    <c:v>0.0143859455957056</c:v>
                  </c:pt>
                  <c:pt idx="27">
                    <c:v>0.0138499997553895</c:v>
                  </c:pt>
                  <c:pt idx="28">
                    <c:v>0.0151078674657436</c:v>
                  </c:pt>
                  <c:pt idx="29">
                    <c:v>0.0162103526737828</c:v>
                  </c:pt>
                  <c:pt idx="30">
                    <c:v>0.0156581808783083</c:v>
                  </c:pt>
                  <c:pt idx="31">
                    <c:v>0.0179352517436418</c:v>
                  </c:pt>
                  <c:pt idx="32">
                    <c:v>0.019285853138608</c:v>
                  </c:pt>
                  <c:pt idx="33">
                    <c:v>0.0210452700141077</c:v>
                  </c:pt>
                  <c:pt idx="34">
                    <c:v>0.021137124676884</c:v>
                  </c:pt>
                  <c:pt idx="35">
                    <c:v>0.0240652685261214</c:v>
                  </c:pt>
                  <c:pt idx="36">
                    <c:v>0.0267090615986771</c:v>
                  </c:pt>
                  <c:pt idx="37">
                    <c:v>0.0285835539093224</c:v>
                  </c:pt>
                  <c:pt idx="38">
                    <c:v>0.0323100554969276</c:v>
                  </c:pt>
                  <c:pt idx="39">
                    <c:v>0.0344583427371231</c:v>
                  </c:pt>
                  <c:pt idx="40">
                    <c:v>0.0356212304255929</c:v>
                  </c:pt>
                </c:numCache>
              </c:numRef>
            </c:minus>
            <c:spPr>
              <a:ln>
                <a:solidFill>
                  <a:schemeClr val="accent6"/>
                </a:solidFill>
                <a:prstDash val="dash"/>
              </a:ln>
            </c:spPr>
          </c:errBars>
          <c:xVal>
            <c:numRef>
              <c:f>MobF!$A$3:$A$43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MobF!$AR$3:$AR$43</c:f>
              <c:numCache>
                <c:formatCode>0.00%</c:formatCode>
                <c:ptCount val="41"/>
                <c:pt idx="0">
                  <c:v>0.017656703</c:v>
                </c:pt>
                <c:pt idx="1">
                  <c:v>0.01334937</c:v>
                </c:pt>
                <c:pt idx="2">
                  <c:v>0.019579927</c:v>
                </c:pt>
                <c:pt idx="3">
                  <c:v>0.022911051</c:v>
                </c:pt>
                <c:pt idx="4">
                  <c:v>0.024474319</c:v>
                </c:pt>
                <c:pt idx="5">
                  <c:v>0.020383049</c:v>
                </c:pt>
                <c:pt idx="6">
                  <c:v>0.023658091</c:v>
                </c:pt>
                <c:pt idx="7">
                  <c:v>0.027230235</c:v>
                </c:pt>
                <c:pt idx="8">
                  <c:v>0.031160343</c:v>
                </c:pt>
                <c:pt idx="9">
                  <c:v>0.039768569</c:v>
                </c:pt>
                <c:pt idx="10">
                  <c:v>0.034050893</c:v>
                </c:pt>
                <c:pt idx="11">
                  <c:v>0.039446957</c:v>
                </c:pt>
                <c:pt idx="12">
                  <c:v>0.037865683</c:v>
                </c:pt>
                <c:pt idx="13">
                  <c:v>0.044960793</c:v>
                </c:pt>
                <c:pt idx="14">
                  <c:v>0.055533018</c:v>
                </c:pt>
                <c:pt idx="15">
                  <c:v>0.062650472</c:v>
                </c:pt>
                <c:pt idx="16">
                  <c:v>0.057963762</c:v>
                </c:pt>
                <c:pt idx="17">
                  <c:v>0.064523987</c:v>
                </c:pt>
                <c:pt idx="18">
                  <c:v>0.06741523</c:v>
                </c:pt>
                <c:pt idx="19">
                  <c:v>0.072134614</c:v>
                </c:pt>
                <c:pt idx="20">
                  <c:v>0.076560386</c:v>
                </c:pt>
                <c:pt idx="21">
                  <c:v>0.086115785</c:v>
                </c:pt>
                <c:pt idx="22">
                  <c:v>0.093293354</c:v>
                </c:pt>
                <c:pt idx="23">
                  <c:v>0.084209763</c:v>
                </c:pt>
                <c:pt idx="24">
                  <c:v>0.092577085</c:v>
                </c:pt>
                <c:pt idx="25">
                  <c:v>0.091464207</c:v>
                </c:pt>
                <c:pt idx="26">
                  <c:v>0.10887982</c:v>
                </c:pt>
                <c:pt idx="27">
                  <c:v>0.10780004</c:v>
                </c:pt>
                <c:pt idx="28">
                  <c:v>0.11893699</c:v>
                </c:pt>
                <c:pt idx="29">
                  <c:v>0.12201378</c:v>
                </c:pt>
                <c:pt idx="30">
                  <c:v>0.11977534</c:v>
                </c:pt>
                <c:pt idx="31">
                  <c:v>0.14483184</c:v>
                </c:pt>
                <c:pt idx="32">
                  <c:v>0.15607774</c:v>
                </c:pt>
                <c:pt idx="33">
                  <c:v>0.17392097</c:v>
                </c:pt>
                <c:pt idx="34">
                  <c:v>0.1758934</c:v>
                </c:pt>
                <c:pt idx="35">
                  <c:v>0.20511764</c:v>
                </c:pt>
                <c:pt idx="36">
                  <c:v>0.24845965</c:v>
                </c:pt>
                <c:pt idx="37">
                  <c:v>0.24240169</c:v>
                </c:pt>
                <c:pt idx="38">
                  <c:v>0.31900719</c:v>
                </c:pt>
                <c:pt idx="39">
                  <c:v>0.31428024</c:v>
                </c:pt>
                <c:pt idx="40">
                  <c:v>0.357079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B691-41EB-89CD-117FAF61F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5247984"/>
        <c:axId val="1822950480"/>
        <c:extLst xmlns:c16r2="http://schemas.microsoft.com/office/drawing/2015/06/chart"/>
      </c:scatterChart>
      <c:valAx>
        <c:axId val="-2135247984"/>
        <c:scaling>
          <c:orientation val="minMax"/>
          <c:max val="8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</a:p>
            </c:rich>
          </c:tx>
          <c:layout>
            <c:manualLayout>
              <c:xMode val="edge"/>
              <c:yMode val="edge"/>
              <c:x val="0.481171994789085"/>
              <c:y val="0.812423287998091"/>
            </c:manualLayout>
          </c:layout>
          <c:overlay val="0"/>
        </c:title>
        <c:numFmt formatCode="0" sourceLinked="1"/>
        <c:majorTickMark val="out"/>
        <c:minorTickMark val="out"/>
        <c:tickLblPos val="nextTo"/>
        <c:spPr>
          <a:ln/>
        </c:spPr>
        <c:crossAx val="1822950480"/>
        <c:crosses val="autoZero"/>
        <c:crossBetween val="midCat"/>
        <c:majorUnit val="5.0"/>
      </c:valAx>
      <c:valAx>
        <c:axId val="18229504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  <a:r>
                  <a:rPr lang="en-US" sz="1400" baseline="0"/>
                  <a:t>-specific independent living difficulty rates (95% CI)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-213524798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57342548506473"/>
          <c:y val="0.877095044937565"/>
          <c:w val="0.707276835637127"/>
          <c:h val="0.0966423287998091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/>
              <a:t>Figure 8b. </a:t>
            </a:r>
            <a:r>
              <a:rPr lang="en-US" b="0"/>
              <a:t>Independent living</a:t>
            </a:r>
            <a:r>
              <a:rPr lang="en-US" b="0" baseline="0"/>
              <a:t> difficulty rates: males</a:t>
            </a:r>
            <a:endParaRPr lang="en-US" b="0"/>
          </a:p>
          <a:p>
            <a:pPr algn="l">
              <a:defRPr/>
            </a:pPr>
            <a:r>
              <a:rPr lang="en-US" sz="1200" b="0" i="0" u="none" strike="noStrike" baseline="0">
                <a:effectLst/>
              </a:rPr>
              <a:t>                            Source: ACS 2010-2014</a:t>
            </a:r>
            <a:endParaRPr lang="en-US" sz="1200" b="0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US-born non-Hispanic whites</c:v>
          </c:tx>
          <c:marker>
            <c:symbol val="diamond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MobM!$E$3:$E$43</c:f>
                <c:numCache>
                  <c:formatCode>General</c:formatCode>
                  <c:ptCount val="41"/>
                  <c:pt idx="0">
                    <c:v>0.00122783636782621</c:v>
                  </c:pt>
                  <c:pt idx="1">
                    <c:v>0.0013172164973083</c:v>
                  </c:pt>
                  <c:pt idx="2">
                    <c:v>0.00130574816998233</c:v>
                  </c:pt>
                  <c:pt idx="3">
                    <c:v>0.00132388960832765</c:v>
                  </c:pt>
                  <c:pt idx="4">
                    <c:v>0.001367562927838</c:v>
                  </c:pt>
                  <c:pt idx="5">
                    <c:v>0.00131270664295499</c:v>
                  </c:pt>
                  <c:pt idx="6">
                    <c:v>0.00138314461674659</c:v>
                  </c:pt>
                  <c:pt idx="7">
                    <c:v>0.00135963070207307</c:v>
                  </c:pt>
                  <c:pt idx="8">
                    <c:v>0.00139650922844027</c:v>
                  </c:pt>
                  <c:pt idx="9">
                    <c:v>0.00138128928412545</c:v>
                  </c:pt>
                  <c:pt idx="10">
                    <c:v>0.00134773368534811</c:v>
                  </c:pt>
                  <c:pt idx="11">
                    <c:v>0.00144214678498805</c:v>
                  </c:pt>
                  <c:pt idx="12">
                    <c:v>0.00141766473844561</c:v>
                  </c:pt>
                  <c:pt idx="13">
                    <c:v>0.0014443909324561</c:v>
                  </c:pt>
                  <c:pt idx="14">
                    <c:v>0.00148736394064783</c:v>
                  </c:pt>
                  <c:pt idx="15">
                    <c:v>0.001491631624756</c:v>
                  </c:pt>
                  <c:pt idx="16">
                    <c:v>0.00156069067119847</c:v>
                  </c:pt>
                  <c:pt idx="17">
                    <c:v>0.00157808496768845</c:v>
                  </c:pt>
                  <c:pt idx="18">
                    <c:v>0.00161478669362487</c:v>
                  </c:pt>
                  <c:pt idx="19">
                    <c:v>0.00165622132471623</c:v>
                  </c:pt>
                  <c:pt idx="20">
                    <c:v>0.00168457386598759</c:v>
                  </c:pt>
                  <c:pt idx="21">
                    <c:v>0.00176257088080544</c:v>
                  </c:pt>
                  <c:pt idx="22">
                    <c:v>0.0017517704789528</c:v>
                  </c:pt>
                  <c:pt idx="23">
                    <c:v>0.00174996981809656</c:v>
                  </c:pt>
                  <c:pt idx="24">
                    <c:v>0.00183287878668174</c:v>
                  </c:pt>
                  <c:pt idx="25">
                    <c:v>0.00184100779051257</c:v>
                  </c:pt>
                  <c:pt idx="26">
                    <c:v>0.00189753456871682</c:v>
                  </c:pt>
                  <c:pt idx="27">
                    <c:v>0.00195332028269701</c:v>
                  </c:pt>
                  <c:pt idx="28">
                    <c:v>0.00209722833405294</c:v>
                  </c:pt>
                  <c:pt idx="29">
                    <c:v>0.00221518837471782</c:v>
                  </c:pt>
                  <c:pt idx="30">
                    <c:v>0.00231000049079171</c:v>
                  </c:pt>
                  <c:pt idx="31">
                    <c:v>0.00244971569353237</c:v>
                  </c:pt>
                  <c:pt idx="32">
                    <c:v>0.00261665298580931</c:v>
                  </c:pt>
                  <c:pt idx="33">
                    <c:v>0.00286191355137371</c:v>
                  </c:pt>
                  <c:pt idx="34">
                    <c:v>0.00306046124910722</c:v>
                  </c:pt>
                  <c:pt idx="35">
                    <c:v>0.00325962830928108</c:v>
                  </c:pt>
                  <c:pt idx="36">
                    <c:v>0.00353545222735311</c:v>
                  </c:pt>
                  <c:pt idx="37">
                    <c:v>0.00379355273714553</c:v>
                  </c:pt>
                  <c:pt idx="38">
                    <c:v>0.00401970954958524</c:v>
                  </c:pt>
                  <c:pt idx="39">
                    <c:v>0.00441796216150086</c:v>
                  </c:pt>
                  <c:pt idx="40">
                    <c:v>0.00467409794023762</c:v>
                  </c:pt>
                </c:numCache>
              </c:numRef>
            </c:plus>
            <c:minus>
              <c:numRef>
                <c:f>MobM!$E$3:$E$43</c:f>
                <c:numCache>
                  <c:formatCode>General</c:formatCode>
                  <c:ptCount val="41"/>
                  <c:pt idx="0">
                    <c:v>0.00122783636782621</c:v>
                  </c:pt>
                  <c:pt idx="1">
                    <c:v>0.0013172164973083</c:v>
                  </c:pt>
                  <c:pt idx="2">
                    <c:v>0.00130574816998233</c:v>
                  </c:pt>
                  <c:pt idx="3">
                    <c:v>0.00132388960832765</c:v>
                  </c:pt>
                  <c:pt idx="4">
                    <c:v>0.001367562927838</c:v>
                  </c:pt>
                  <c:pt idx="5">
                    <c:v>0.00131270664295499</c:v>
                  </c:pt>
                  <c:pt idx="6">
                    <c:v>0.00138314461674659</c:v>
                  </c:pt>
                  <c:pt idx="7">
                    <c:v>0.00135963070207307</c:v>
                  </c:pt>
                  <c:pt idx="8">
                    <c:v>0.00139650922844027</c:v>
                  </c:pt>
                  <c:pt idx="9">
                    <c:v>0.00138128928412545</c:v>
                  </c:pt>
                  <c:pt idx="10">
                    <c:v>0.00134773368534811</c:v>
                  </c:pt>
                  <c:pt idx="11">
                    <c:v>0.00144214678498805</c:v>
                  </c:pt>
                  <c:pt idx="12">
                    <c:v>0.00141766473844561</c:v>
                  </c:pt>
                  <c:pt idx="13">
                    <c:v>0.0014443909324561</c:v>
                  </c:pt>
                  <c:pt idx="14">
                    <c:v>0.00148736394064783</c:v>
                  </c:pt>
                  <c:pt idx="15">
                    <c:v>0.001491631624756</c:v>
                  </c:pt>
                  <c:pt idx="16">
                    <c:v>0.00156069067119847</c:v>
                  </c:pt>
                  <c:pt idx="17">
                    <c:v>0.00157808496768845</c:v>
                  </c:pt>
                  <c:pt idx="18">
                    <c:v>0.00161478669362487</c:v>
                  </c:pt>
                  <c:pt idx="19">
                    <c:v>0.00165622132471623</c:v>
                  </c:pt>
                  <c:pt idx="20">
                    <c:v>0.00168457386598759</c:v>
                  </c:pt>
                  <c:pt idx="21">
                    <c:v>0.00176257088080544</c:v>
                  </c:pt>
                  <c:pt idx="22">
                    <c:v>0.0017517704789528</c:v>
                  </c:pt>
                  <c:pt idx="23">
                    <c:v>0.00174996981809656</c:v>
                  </c:pt>
                  <c:pt idx="24">
                    <c:v>0.00183287878668174</c:v>
                  </c:pt>
                  <c:pt idx="25">
                    <c:v>0.00184100779051257</c:v>
                  </c:pt>
                  <c:pt idx="26">
                    <c:v>0.00189753456871682</c:v>
                  </c:pt>
                  <c:pt idx="27">
                    <c:v>0.00195332028269701</c:v>
                  </c:pt>
                  <c:pt idx="28">
                    <c:v>0.00209722833405294</c:v>
                  </c:pt>
                  <c:pt idx="29">
                    <c:v>0.00221518837471782</c:v>
                  </c:pt>
                  <c:pt idx="30">
                    <c:v>0.00231000049079171</c:v>
                  </c:pt>
                  <c:pt idx="31">
                    <c:v>0.00244971569353237</c:v>
                  </c:pt>
                  <c:pt idx="32">
                    <c:v>0.00261665298580931</c:v>
                  </c:pt>
                  <c:pt idx="33">
                    <c:v>0.00286191355137371</c:v>
                  </c:pt>
                  <c:pt idx="34">
                    <c:v>0.00306046124910722</c:v>
                  </c:pt>
                  <c:pt idx="35">
                    <c:v>0.00325962830928108</c:v>
                  </c:pt>
                  <c:pt idx="36">
                    <c:v>0.00353545222735311</c:v>
                  </c:pt>
                  <c:pt idx="37">
                    <c:v>0.00379355273714553</c:v>
                  </c:pt>
                  <c:pt idx="38">
                    <c:v>0.00401970954958524</c:v>
                  </c:pt>
                  <c:pt idx="39">
                    <c:v>0.00441796216150086</c:v>
                  </c:pt>
                  <c:pt idx="40">
                    <c:v>0.00467409794023762</c:v>
                  </c:pt>
                </c:numCache>
              </c:numRef>
            </c:minus>
            <c:spPr>
              <a:ln>
                <a:solidFill>
                  <a:schemeClr val="accent1"/>
                </a:solidFill>
                <a:prstDash val="dash"/>
              </a:ln>
            </c:spPr>
          </c:errBars>
          <c:xVal>
            <c:numRef>
              <c:f>MobM!$A$3:$A$43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MobM!$D$3:$D$43</c:f>
              <c:numCache>
                <c:formatCode>0.00%</c:formatCode>
                <c:ptCount val="41"/>
                <c:pt idx="0">
                  <c:v>0.027150055</c:v>
                </c:pt>
                <c:pt idx="1">
                  <c:v>0.029951554</c:v>
                </c:pt>
                <c:pt idx="2">
                  <c:v>0.030681295</c:v>
                </c:pt>
                <c:pt idx="3">
                  <c:v>0.03178573</c:v>
                </c:pt>
                <c:pt idx="4">
                  <c:v>0.033480365</c:v>
                </c:pt>
                <c:pt idx="5">
                  <c:v>0.03292251</c:v>
                </c:pt>
                <c:pt idx="6">
                  <c:v>0.036200326</c:v>
                </c:pt>
                <c:pt idx="7">
                  <c:v>0.036473993</c:v>
                </c:pt>
                <c:pt idx="8">
                  <c:v>0.039706554</c:v>
                </c:pt>
                <c:pt idx="9">
                  <c:v>0.040201642</c:v>
                </c:pt>
                <c:pt idx="10">
                  <c:v>0.041475337</c:v>
                </c:pt>
                <c:pt idx="11">
                  <c:v>0.04462409</c:v>
                </c:pt>
                <c:pt idx="12">
                  <c:v>0.043915011</c:v>
                </c:pt>
                <c:pt idx="13">
                  <c:v>0.04544032</c:v>
                </c:pt>
                <c:pt idx="14">
                  <c:v>0.048137952</c:v>
                </c:pt>
                <c:pt idx="15">
                  <c:v>0.048653822</c:v>
                </c:pt>
                <c:pt idx="16">
                  <c:v>0.051615465</c:v>
                </c:pt>
                <c:pt idx="17">
                  <c:v>0.052146297</c:v>
                </c:pt>
                <c:pt idx="18">
                  <c:v>0.053374868</c:v>
                </c:pt>
                <c:pt idx="19">
                  <c:v>0.054723218</c:v>
                </c:pt>
                <c:pt idx="20">
                  <c:v>0.058232334</c:v>
                </c:pt>
                <c:pt idx="21">
                  <c:v>0.05894094</c:v>
                </c:pt>
                <c:pt idx="22">
                  <c:v>0.057590678</c:v>
                </c:pt>
                <c:pt idx="23">
                  <c:v>0.056809042</c:v>
                </c:pt>
                <c:pt idx="24">
                  <c:v>0.059452768</c:v>
                </c:pt>
                <c:pt idx="25">
                  <c:v>0.057828669</c:v>
                </c:pt>
                <c:pt idx="26">
                  <c:v>0.056274846</c:v>
                </c:pt>
                <c:pt idx="27">
                  <c:v>0.055853542</c:v>
                </c:pt>
                <c:pt idx="28">
                  <c:v>0.059498467</c:v>
                </c:pt>
                <c:pt idx="29">
                  <c:v>0.063508414</c:v>
                </c:pt>
                <c:pt idx="30">
                  <c:v>0.067868613</c:v>
                </c:pt>
                <c:pt idx="31">
                  <c:v>0.068893</c:v>
                </c:pt>
                <c:pt idx="32">
                  <c:v>0.07254301</c:v>
                </c:pt>
                <c:pt idx="33">
                  <c:v>0.082530119</c:v>
                </c:pt>
                <c:pt idx="34">
                  <c:v>0.08676514</c:v>
                </c:pt>
                <c:pt idx="35">
                  <c:v>0.09709271</c:v>
                </c:pt>
                <c:pt idx="36">
                  <c:v>0.10656206</c:v>
                </c:pt>
                <c:pt idx="37">
                  <c:v>0.11590178</c:v>
                </c:pt>
                <c:pt idx="38">
                  <c:v>0.12289442</c:v>
                </c:pt>
                <c:pt idx="39">
                  <c:v>0.14373642</c:v>
                </c:pt>
                <c:pt idx="40">
                  <c:v>0.15960123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4F0-4BBB-9B69-B2B0B4C92057}"/>
            </c:ext>
          </c:extLst>
        </c:ser>
        <c:ser>
          <c:idx val="2"/>
          <c:order val="1"/>
          <c:tx>
            <c:v>US-born of Mexican origin</c:v>
          </c:tx>
          <c:marker>
            <c:symbol val="squar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MobM!$M$3:$M$43</c:f>
                <c:numCache>
                  <c:formatCode>General</c:formatCode>
                  <c:ptCount val="41"/>
                  <c:pt idx="0">
                    <c:v>0.00496933675662249</c:v>
                  </c:pt>
                  <c:pt idx="1">
                    <c:v>0.00589251906370654</c:v>
                  </c:pt>
                  <c:pt idx="2">
                    <c:v>0.00622289232151652</c:v>
                  </c:pt>
                  <c:pt idx="3">
                    <c:v>0.0058923740851875</c:v>
                  </c:pt>
                  <c:pt idx="4">
                    <c:v>0.00590859244863268</c:v>
                  </c:pt>
                  <c:pt idx="5">
                    <c:v>0.00575394956721409</c:v>
                  </c:pt>
                  <c:pt idx="6">
                    <c:v>0.00639561712105401</c:v>
                  </c:pt>
                  <c:pt idx="7">
                    <c:v>0.00626888262993251</c:v>
                  </c:pt>
                  <c:pt idx="8">
                    <c:v>0.00677511425055686</c:v>
                  </c:pt>
                  <c:pt idx="9">
                    <c:v>0.00685315337228549</c:v>
                  </c:pt>
                  <c:pt idx="10">
                    <c:v>0.00684809262726332</c:v>
                  </c:pt>
                  <c:pt idx="11">
                    <c:v>0.00848684369757716</c:v>
                  </c:pt>
                  <c:pt idx="12">
                    <c:v>0.00815978655253208</c:v>
                  </c:pt>
                  <c:pt idx="13">
                    <c:v>0.00829541690033894</c:v>
                  </c:pt>
                  <c:pt idx="14">
                    <c:v>0.00909062325989403</c:v>
                  </c:pt>
                  <c:pt idx="15">
                    <c:v>0.00875079926238776</c:v>
                  </c:pt>
                  <c:pt idx="16">
                    <c:v>0.00966425915708957</c:v>
                  </c:pt>
                  <c:pt idx="17">
                    <c:v>0.00988928983151524</c:v>
                  </c:pt>
                  <c:pt idx="18">
                    <c:v>0.0105838855273006</c:v>
                  </c:pt>
                  <c:pt idx="19">
                    <c:v>0.0110833678328973</c:v>
                  </c:pt>
                  <c:pt idx="20">
                    <c:v>0.0102940105283881</c:v>
                  </c:pt>
                  <c:pt idx="21">
                    <c:v>0.0109404933957127</c:v>
                  </c:pt>
                  <c:pt idx="22">
                    <c:v>0.0120226333645333</c:v>
                  </c:pt>
                  <c:pt idx="23">
                    <c:v>0.0128870326391696</c:v>
                  </c:pt>
                  <c:pt idx="24">
                    <c:v>0.0130704990406632</c:v>
                  </c:pt>
                  <c:pt idx="25">
                    <c:v>0.01442294033922</c:v>
                  </c:pt>
                  <c:pt idx="26">
                    <c:v>0.0142846477577842</c:v>
                  </c:pt>
                  <c:pt idx="27">
                    <c:v>0.0159335979436205</c:v>
                  </c:pt>
                  <c:pt idx="28">
                    <c:v>0.0172360189627268</c:v>
                  </c:pt>
                  <c:pt idx="29">
                    <c:v>0.0175503282483677</c:v>
                  </c:pt>
                  <c:pt idx="30">
                    <c:v>0.0175690247080618</c:v>
                  </c:pt>
                  <c:pt idx="31">
                    <c:v>0.0204386566807437</c:v>
                  </c:pt>
                  <c:pt idx="32">
                    <c:v>0.0193124846834986</c:v>
                  </c:pt>
                  <c:pt idx="33">
                    <c:v>0.0234044132819087</c:v>
                  </c:pt>
                  <c:pt idx="34">
                    <c:v>0.0226960274580878</c:v>
                  </c:pt>
                  <c:pt idx="35">
                    <c:v>0.0251181925915215</c:v>
                  </c:pt>
                  <c:pt idx="36">
                    <c:v>0.0271195178622794</c:v>
                  </c:pt>
                  <c:pt idx="37">
                    <c:v>0.0286308953083914</c:v>
                  </c:pt>
                  <c:pt idx="38">
                    <c:v>0.0303399762803672</c:v>
                  </c:pt>
                  <c:pt idx="39">
                    <c:v>0.0318763940602424</c:v>
                  </c:pt>
                  <c:pt idx="40">
                    <c:v>0.0332895576909478</c:v>
                  </c:pt>
                </c:numCache>
              </c:numRef>
            </c:plus>
            <c:minus>
              <c:numRef>
                <c:f>MobM!$M$3:$M$43</c:f>
                <c:numCache>
                  <c:formatCode>General</c:formatCode>
                  <c:ptCount val="41"/>
                  <c:pt idx="0">
                    <c:v>0.00496933675662249</c:v>
                  </c:pt>
                  <c:pt idx="1">
                    <c:v>0.00589251906370654</c:v>
                  </c:pt>
                  <c:pt idx="2">
                    <c:v>0.00622289232151652</c:v>
                  </c:pt>
                  <c:pt idx="3">
                    <c:v>0.0058923740851875</c:v>
                  </c:pt>
                  <c:pt idx="4">
                    <c:v>0.00590859244863268</c:v>
                  </c:pt>
                  <c:pt idx="5">
                    <c:v>0.00575394956721409</c:v>
                  </c:pt>
                  <c:pt idx="6">
                    <c:v>0.00639561712105401</c:v>
                  </c:pt>
                  <c:pt idx="7">
                    <c:v>0.00626888262993251</c:v>
                  </c:pt>
                  <c:pt idx="8">
                    <c:v>0.00677511425055686</c:v>
                  </c:pt>
                  <c:pt idx="9">
                    <c:v>0.00685315337228549</c:v>
                  </c:pt>
                  <c:pt idx="10">
                    <c:v>0.00684809262726332</c:v>
                  </c:pt>
                  <c:pt idx="11">
                    <c:v>0.00848684369757716</c:v>
                  </c:pt>
                  <c:pt idx="12">
                    <c:v>0.00815978655253208</c:v>
                  </c:pt>
                  <c:pt idx="13">
                    <c:v>0.00829541690033894</c:v>
                  </c:pt>
                  <c:pt idx="14">
                    <c:v>0.00909062325989403</c:v>
                  </c:pt>
                  <c:pt idx="15">
                    <c:v>0.00875079926238776</c:v>
                  </c:pt>
                  <c:pt idx="16">
                    <c:v>0.00966425915708957</c:v>
                  </c:pt>
                  <c:pt idx="17">
                    <c:v>0.00988928983151524</c:v>
                  </c:pt>
                  <c:pt idx="18">
                    <c:v>0.0105838855273006</c:v>
                  </c:pt>
                  <c:pt idx="19">
                    <c:v>0.0110833678328973</c:v>
                  </c:pt>
                  <c:pt idx="20">
                    <c:v>0.0102940105283881</c:v>
                  </c:pt>
                  <c:pt idx="21">
                    <c:v>0.0109404933957127</c:v>
                  </c:pt>
                  <c:pt idx="22">
                    <c:v>0.0120226333645333</c:v>
                  </c:pt>
                  <c:pt idx="23">
                    <c:v>0.0128870326391696</c:v>
                  </c:pt>
                  <c:pt idx="24">
                    <c:v>0.0130704990406632</c:v>
                  </c:pt>
                  <c:pt idx="25">
                    <c:v>0.01442294033922</c:v>
                  </c:pt>
                  <c:pt idx="26">
                    <c:v>0.0142846477577842</c:v>
                  </c:pt>
                  <c:pt idx="27">
                    <c:v>0.0159335979436205</c:v>
                  </c:pt>
                  <c:pt idx="28">
                    <c:v>0.0172360189627268</c:v>
                  </c:pt>
                  <c:pt idx="29">
                    <c:v>0.0175503282483677</c:v>
                  </c:pt>
                  <c:pt idx="30">
                    <c:v>0.0175690247080618</c:v>
                  </c:pt>
                  <c:pt idx="31">
                    <c:v>0.0204386566807437</c:v>
                  </c:pt>
                  <c:pt idx="32">
                    <c:v>0.0193124846834986</c:v>
                  </c:pt>
                  <c:pt idx="33">
                    <c:v>0.0234044132819087</c:v>
                  </c:pt>
                  <c:pt idx="34">
                    <c:v>0.0226960274580878</c:v>
                  </c:pt>
                  <c:pt idx="35">
                    <c:v>0.0251181925915215</c:v>
                  </c:pt>
                  <c:pt idx="36">
                    <c:v>0.0271195178622794</c:v>
                  </c:pt>
                  <c:pt idx="37">
                    <c:v>0.0286308953083914</c:v>
                  </c:pt>
                  <c:pt idx="38">
                    <c:v>0.0303399762803672</c:v>
                  </c:pt>
                  <c:pt idx="39">
                    <c:v>0.0318763940602424</c:v>
                  </c:pt>
                  <c:pt idx="40">
                    <c:v>0.0332895576909478</c:v>
                  </c:pt>
                </c:numCache>
              </c:numRef>
            </c:minus>
            <c:spPr>
              <a:ln>
                <a:solidFill>
                  <a:schemeClr val="accent3"/>
                </a:solidFill>
                <a:prstDash val="dash"/>
              </a:ln>
            </c:spPr>
          </c:errBars>
          <c:xVal>
            <c:numRef>
              <c:f>MobM!$A$3:$A$43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MobM!$L$3:$L$43</c:f>
              <c:numCache>
                <c:formatCode>0.00%</c:formatCode>
                <c:ptCount val="41"/>
                <c:pt idx="0">
                  <c:v>0.034885306</c:v>
                </c:pt>
                <c:pt idx="1">
                  <c:v>0.042467978</c:v>
                </c:pt>
                <c:pt idx="2">
                  <c:v>0.048236515</c:v>
                </c:pt>
                <c:pt idx="3">
                  <c:v>0.040324856</c:v>
                </c:pt>
                <c:pt idx="4">
                  <c:v>0.038467769</c:v>
                </c:pt>
                <c:pt idx="5">
                  <c:v>0.037827641</c:v>
                </c:pt>
                <c:pt idx="6">
                  <c:v>0.04389938</c:v>
                </c:pt>
                <c:pt idx="7">
                  <c:v>0.040827747</c:v>
                </c:pt>
                <c:pt idx="8">
                  <c:v>0.048858691</c:v>
                </c:pt>
                <c:pt idx="9">
                  <c:v>0.046221815</c:v>
                </c:pt>
                <c:pt idx="10">
                  <c:v>0.050952762</c:v>
                </c:pt>
                <c:pt idx="11">
                  <c:v>0.067585237</c:v>
                </c:pt>
                <c:pt idx="12">
                  <c:v>0.063863672</c:v>
                </c:pt>
                <c:pt idx="13">
                  <c:v>0.058792148</c:v>
                </c:pt>
                <c:pt idx="14">
                  <c:v>0.074743681</c:v>
                </c:pt>
                <c:pt idx="15">
                  <c:v>0.068300322</c:v>
                </c:pt>
                <c:pt idx="16">
                  <c:v>0.077397875</c:v>
                </c:pt>
                <c:pt idx="17">
                  <c:v>0.074246645</c:v>
                </c:pt>
                <c:pt idx="18">
                  <c:v>0.079856113</c:v>
                </c:pt>
                <c:pt idx="19">
                  <c:v>0.081843048</c:v>
                </c:pt>
                <c:pt idx="20">
                  <c:v>0.074502222</c:v>
                </c:pt>
                <c:pt idx="21">
                  <c:v>0.076063134</c:v>
                </c:pt>
                <c:pt idx="22">
                  <c:v>0.087037951</c:v>
                </c:pt>
                <c:pt idx="23">
                  <c:v>0.09575402</c:v>
                </c:pt>
                <c:pt idx="24">
                  <c:v>0.090232722</c:v>
                </c:pt>
                <c:pt idx="25">
                  <c:v>0.10323887</c:v>
                </c:pt>
                <c:pt idx="26">
                  <c:v>0.095588483</c:v>
                </c:pt>
                <c:pt idx="27">
                  <c:v>0.1094809</c:v>
                </c:pt>
                <c:pt idx="28">
                  <c:v>0.1152901</c:v>
                </c:pt>
                <c:pt idx="29">
                  <c:v>0.10283586</c:v>
                </c:pt>
                <c:pt idx="30">
                  <c:v>0.10325595</c:v>
                </c:pt>
                <c:pt idx="31">
                  <c:v>0.12486333</c:v>
                </c:pt>
                <c:pt idx="32">
                  <c:v>0.10891905</c:v>
                </c:pt>
                <c:pt idx="33">
                  <c:v>0.14733757</c:v>
                </c:pt>
                <c:pt idx="34">
                  <c:v>0.13461903</c:v>
                </c:pt>
                <c:pt idx="35">
                  <c:v>0.15699776</c:v>
                </c:pt>
                <c:pt idx="36">
                  <c:v>0.16976345</c:v>
                </c:pt>
                <c:pt idx="37">
                  <c:v>0.18585373</c:v>
                </c:pt>
                <c:pt idx="38">
                  <c:v>0.18671983</c:v>
                </c:pt>
                <c:pt idx="39">
                  <c:v>0.20009078</c:v>
                </c:pt>
                <c:pt idx="40">
                  <c:v>0.23719016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4F0-4BBB-9B69-B2B0B4C92057}"/>
            </c:ext>
          </c:extLst>
        </c:ser>
        <c:ser>
          <c:idx val="4"/>
          <c:order val="2"/>
          <c:tx>
            <c:v>Foreign-born Mexicans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MobM!$AO$3:$AO$43</c:f>
                <c:numCache>
                  <c:formatCode>General</c:formatCode>
                  <c:ptCount val="41"/>
                  <c:pt idx="0">
                    <c:v>0.0020089929767182</c:v>
                  </c:pt>
                  <c:pt idx="1">
                    <c:v>0.00210075200331001</c:v>
                  </c:pt>
                  <c:pt idx="2">
                    <c:v>0.00203366387263544</c:v>
                  </c:pt>
                  <c:pt idx="3">
                    <c:v>0.00220381889851837</c:v>
                  </c:pt>
                  <c:pt idx="4">
                    <c:v>0.00229558813325104</c:v>
                  </c:pt>
                  <c:pt idx="5">
                    <c:v>0.00233409050675258</c:v>
                  </c:pt>
                  <c:pt idx="6">
                    <c:v>0.0027803472564499</c:v>
                  </c:pt>
                  <c:pt idx="7">
                    <c:v>0.00280907277914529</c:v>
                  </c:pt>
                  <c:pt idx="8">
                    <c:v>0.00322209453530051</c:v>
                  </c:pt>
                  <c:pt idx="9">
                    <c:v>0.00345143750338826</c:v>
                  </c:pt>
                  <c:pt idx="10">
                    <c:v>0.0034115632853267</c:v>
                  </c:pt>
                  <c:pt idx="11">
                    <c:v>0.00351999000962608</c:v>
                  </c:pt>
                  <c:pt idx="12">
                    <c:v>0.00414631897495168</c:v>
                  </c:pt>
                  <c:pt idx="13">
                    <c:v>0.00424433327872845</c:v>
                  </c:pt>
                  <c:pt idx="14">
                    <c:v>0.00497854770724913</c:v>
                  </c:pt>
                  <c:pt idx="15">
                    <c:v>0.00515093202330227</c:v>
                  </c:pt>
                  <c:pt idx="16">
                    <c:v>0.0056793263198615</c:v>
                  </c:pt>
                  <c:pt idx="17">
                    <c:v>0.00659969720527069</c:v>
                  </c:pt>
                  <c:pt idx="18">
                    <c:v>0.00675310153048432</c:v>
                  </c:pt>
                  <c:pt idx="19">
                    <c:v>0.0064424659219956</c:v>
                  </c:pt>
                  <c:pt idx="20">
                    <c:v>0.00775553574057521</c:v>
                  </c:pt>
                  <c:pt idx="21">
                    <c:v>0.00850900819505509</c:v>
                  </c:pt>
                  <c:pt idx="22">
                    <c:v>0.00885117368891444</c:v>
                  </c:pt>
                  <c:pt idx="23">
                    <c:v>0.00959096354456152</c:v>
                  </c:pt>
                  <c:pt idx="24">
                    <c:v>0.0108975464420091</c:v>
                  </c:pt>
                  <c:pt idx="25">
                    <c:v>0.0108356424259461</c:v>
                  </c:pt>
                  <c:pt idx="26">
                    <c:v>0.0131411161315969</c:v>
                  </c:pt>
                  <c:pt idx="27">
                    <c:v>0.0135217481093916</c:v>
                  </c:pt>
                  <c:pt idx="28">
                    <c:v>0.0152184891973412</c:v>
                  </c:pt>
                  <c:pt idx="29">
                    <c:v>0.0160572921345533</c:v>
                  </c:pt>
                  <c:pt idx="30">
                    <c:v>0.0174759601598001</c:v>
                  </c:pt>
                  <c:pt idx="31">
                    <c:v>0.0202047359920686</c:v>
                  </c:pt>
                  <c:pt idx="32">
                    <c:v>0.0186247512164459</c:v>
                  </c:pt>
                  <c:pt idx="33">
                    <c:v>0.0221016332787023</c:v>
                  </c:pt>
                  <c:pt idx="34">
                    <c:v>0.0243309961856477</c:v>
                  </c:pt>
                  <c:pt idx="35">
                    <c:v>0.0245704356709039</c:v>
                  </c:pt>
                  <c:pt idx="36">
                    <c:v>0.0281772880326638</c:v>
                  </c:pt>
                  <c:pt idx="37">
                    <c:v>0.0330506174740143</c:v>
                  </c:pt>
                  <c:pt idx="38">
                    <c:v>0.0321807294235604</c:v>
                  </c:pt>
                  <c:pt idx="39">
                    <c:v>0.0365304042432385</c:v>
                  </c:pt>
                  <c:pt idx="40">
                    <c:v>0.040166834844103</c:v>
                  </c:pt>
                </c:numCache>
              </c:numRef>
            </c:plus>
            <c:minus>
              <c:numRef>
                <c:f>MobM!$AO$3:$AO$43</c:f>
                <c:numCache>
                  <c:formatCode>General</c:formatCode>
                  <c:ptCount val="41"/>
                  <c:pt idx="0">
                    <c:v>0.0020089929767182</c:v>
                  </c:pt>
                  <c:pt idx="1">
                    <c:v>0.00210075200331001</c:v>
                  </c:pt>
                  <c:pt idx="2">
                    <c:v>0.00203366387263544</c:v>
                  </c:pt>
                  <c:pt idx="3">
                    <c:v>0.00220381889851837</c:v>
                  </c:pt>
                  <c:pt idx="4">
                    <c:v>0.00229558813325104</c:v>
                  </c:pt>
                  <c:pt idx="5">
                    <c:v>0.00233409050675258</c:v>
                  </c:pt>
                  <c:pt idx="6">
                    <c:v>0.0027803472564499</c:v>
                  </c:pt>
                  <c:pt idx="7">
                    <c:v>0.00280907277914529</c:v>
                  </c:pt>
                  <c:pt idx="8">
                    <c:v>0.00322209453530051</c:v>
                  </c:pt>
                  <c:pt idx="9">
                    <c:v>0.00345143750338826</c:v>
                  </c:pt>
                  <c:pt idx="10">
                    <c:v>0.0034115632853267</c:v>
                  </c:pt>
                  <c:pt idx="11">
                    <c:v>0.00351999000962608</c:v>
                  </c:pt>
                  <c:pt idx="12">
                    <c:v>0.00414631897495168</c:v>
                  </c:pt>
                  <c:pt idx="13">
                    <c:v>0.00424433327872845</c:v>
                  </c:pt>
                  <c:pt idx="14">
                    <c:v>0.00497854770724913</c:v>
                  </c:pt>
                  <c:pt idx="15">
                    <c:v>0.00515093202330227</c:v>
                  </c:pt>
                  <c:pt idx="16">
                    <c:v>0.0056793263198615</c:v>
                  </c:pt>
                  <c:pt idx="17">
                    <c:v>0.00659969720527069</c:v>
                  </c:pt>
                  <c:pt idx="18">
                    <c:v>0.00675310153048432</c:v>
                  </c:pt>
                  <c:pt idx="19">
                    <c:v>0.0064424659219956</c:v>
                  </c:pt>
                  <c:pt idx="20">
                    <c:v>0.00775553574057521</c:v>
                  </c:pt>
                  <c:pt idx="21">
                    <c:v>0.00850900819505509</c:v>
                  </c:pt>
                  <c:pt idx="22">
                    <c:v>0.00885117368891444</c:v>
                  </c:pt>
                  <c:pt idx="23">
                    <c:v>0.00959096354456152</c:v>
                  </c:pt>
                  <c:pt idx="24">
                    <c:v>0.0108975464420091</c:v>
                  </c:pt>
                  <c:pt idx="25">
                    <c:v>0.0108356424259461</c:v>
                  </c:pt>
                  <c:pt idx="26">
                    <c:v>0.0131411161315969</c:v>
                  </c:pt>
                  <c:pt idx="27">
                    <c:v>0.0135217481093916</c:v>
                  </c:pt>
                  <c:pt idx="28">
                    <c:v>0.0152184891973412</c:v>
                  </c:pt>
                  <c:pt idx="29">
                    <c:v>0.0160572921345533</c:v>
                  </c:pt>
                  <c:pt idx="30">
                    <c:v>0.0174759601598001</c:v>
                  </c:pt>
                  <c:pt idx="31">
                    <c:v>0.0202047359920686</c:v>
                  </c:pt>
                  <c:pt idx="32">
                    <c:v>0.0186247512164459</c:v>
                  </c:pt>
                  <c:pt idx="33">
                    <c:v>0.0221016332787023</c:v>
                  </c:pt>
                  <c:pt idx="34">
                    <c:v>0.0243309961856477</c:v>
                  </c:pt>
                  <c:pt idx="35">
                    <c:v>0.0245704356709039</c:v>
                  </c:pt>
                  <c:pt idx="36">
                    <c:v>0.0281772880326638</c:v>
                  </c:pt>
                  <c:pt idx="37">
                    <c:v>0.0330506174740143</c:v>
                  </c:pt>
                  <c:pt idx="38">
                    <c:v>0.0321807294235604</c:v>
                  </c:pt>
                  <c:pt idx="39">
                    <c:v>0.0365304042432385</c:v>
                  </c:pt>
                  <c:pt idx="40">
                    <c:v>0.040166834844103</c:v>
                  </c:pt>
                </c:numCache>
              </c:numRef>
            </c:minus>
            <c:spPr>
              <a:ln>
                <a:solidFill>
                  <a:schemeClr val="accent5"/>
                </a:solidFill>
                <a:prstDash val="dash"/>
              </a:ln>
            </c:spPr>
          </c:errBars>
          <c:xVal>
            <c:numRef>
              <c:f>MobM!$A$3:$A$43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MobM!$AN$3:$AN$43</c:f>
              <c:numCache>
                <c:formatCode>0.00%</c:formatCode>
                <c:ptCount val="41"/>
                <c:pt idx="0">
                  <c:v>0.010482857</c:v>
                </c:pt>
                <c:pt idx="1">
                  <c:v>0.0092249271</c:v>
                </c:pt>
                <c:pt idx="2">
                  <c:v>0.0093425093</c:v>
                </c:pt>
                <c:pt idx="3">
                  <c:v>0.010201063</c:v>
                </c:pt>
                <c:pt idx="4">
                  <c:v>0.010646137</c:v>
                </c:pt>
                <c:pt idx="5">
                  <c:v>0.011725316</c:v>
                </c:pt>
                <c:pt idx="6">
                  <c:v>0.014699934</c:v>
                </c:pt>
                <c:pt idx="7">
                  <c:v>0.014046752</c:v>
                </c:pt>
                <c:pt idx="8">
                  <c:v>0.018185295</c:v>
                </c:pt>
                <c:pt idx="9">
                  <c:v>0.01854296</c:v>
                </c:pt>
                <c:pt idx="10">
                  <c:v>0.020182637</c:v>
                </c:pt>
                <c:pt idx="11">
                  <c:v>0.016559498</c:v>
                </c:pt>
                <c:pt idx="12">
                  <c:v>0.022393173</c:v>
                </c:pt>
                <c:pt idx="13">
                  <c:v>0.022706693</c:v>
                </c:pt>
                <c:pt idx="14">
                  <c:v>0.031551596</c:v>
                </c:pt>
                <c:pt idx="15">
                  <c:v>0.032065231</c:v>
                </c:pt>
                <c:pt idx="16">
                  <c:v>0.034398001</c:v>
                </c:pt>
                <c:pt idx="17">
                  <c:v>0.043386258</c:v>
                </c:pt>
                <c:pt idx="18">
                  <c:v>0.042778194</c:v>
                </c:pt>
                <c:pt idx="19">
                  <c:v>0.034733657</c:v>
                </c:pt>
                <c:pt idx="20">
                  <c:v>0.051953267</c:v>
                </c:pt>
                <c:pt idx="21">
                  <c:v>0.052228659</c:v>
                </c:pt>
                <c:pt idx="22">
                  <c:v>0.053895503</c:v>
                </c:pt>
                <c:pt idx="23">
                  <c:v>0.059788458</c:v>
                </c:pt>
                <c:pt idx="24">
                  <c:v>0.069669336</c:v>
                </c:pt>
                <c:pt idx="25">
                  <c:v>0.069366418</c:v>
                </c:pt>
                <c:pt idx="26">
                  <c:v>0.082572699</c:v>
                </c:pt>
                <c:pt idx="27">
                  <c:v>0.083393194</c:v>
                </c:pt>
                <c:pt idx="28">
                  <c:v>0.099660419</c:v>
                </c:pt>
                <c:pt idx="29">
                  <c:v>0.095402889</c:v>
                </c:pt>
                <c:pt idx="30">
                  <c:v>0.10582914</c:v>
                </c:pt>
                <c:pt idx="31">
                  <c:v>0.12802008</c:v>
                </c:pt>
                <c:pt idx="32">
                  <c:v>0.10760409</c:v>
                </c:pt>
                <c:pt idx="33">
                  <c:v>0.14135252</c:v>
                </c:pt>
                <c:pt idx="34">
                  <c:v>0.16965145</c:v>
                </c:pt>
                <c:pt idx="35">
                  <c:v>0.15932968</c:v>
                </c:pt>
                <c:pt idx="36">
                  <c:v>0.19884542</c:v>
                </c:pt>
                <c:pt idx="37">
                  <c:v>0.24190801</c:v>
                </c:pt>
                <c:pt idx="38">
                  <c:v>0.20280297</c:v>
                </c:pt>
                <c:pt idx="39">
                  <c:v>0.24384186</c:v>
                </c:pt>
                <c:pt idx="40">
                  <c:v>0.27874684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C4F0-4BBB-9B69-B2B0B4C92057}"/>
            </c:ext>
          </c:extLst>
        </c:ser>
        <c:ser>
          <c:idx val="5"/>
          <c:order val="3"/>
          <c:tx>
            <c:v>Foreign-born Hispanics (non-Mex)</c:v>
          </c:tx>
          <c:marker>
            <c:symbol val="star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MobM!$AS$3:$AS$43</c:f>
                <c:numCache>
                  <c:formatCode>General</c:formatCode>
                  <c:ptCount val="41"/>
                  <c:pt idx="0">
                    <c:v>0.00330028095989324</c:v>
                  </c:pt>
                  <c:pt idx="1">
                    <c:v>0.00346469255704657</c:v>
                  </c:pt>
                  <c:pt idx="2">
                    <c:v>0.00345651569607859</c:v>
                  </c:pt>
                  <c:pt idx="3">
                    <c:v>0.00431971073066735</c:v>
                  </c:pt>
                  <c:pt idx="4">
                    <c:v>0.00376640384328955</c:v>
                  </c:pt>
                  <c:pt idx="5">
                    <c:v>0.00380777858508097</c:v>
                  </c:pt>
                  <c:pt idx="6">
                    <c:v>0.00429021404747274</c:v>
                  </c:pt>
                  <c:pt idx="7">
                    <c:v>0.00426195942881574</c:v>
                  </c:pt>
                  <c:pt idx="8">
                    <c:v>0.00426794569857791</c:v>
                  </c:pt>
                  <c:pt idx="9">
                    <c:v>0.00461687524749797</c:v>
                  </c:pt>
                  <c:pt idx="10">
                    <c:v>0.00453316308994777</c:v>
                  </c:pt>
                  <c:pt idx="11">
                    <c:v>0.0045527953292201</c:v>
                  </c:pt>
                  <c:pt idx="12">
                    <c:v>0.00509312005022453</c:v>
                  </c:pt>
                  <c:pt idx="13">
                    <c:v>0.00588946304779284</c:v>
                  </c:pt>
                  <c:pt idx="14">
                    <c:v>0.00660274782587175</c:v>
                  </c:pt>
                  <c:pt idx="15">
                    <c:v>0.00647677055800314</c:v>
                  </c:pt>
                  <c:pt idx="16">
                    <c:v>0.00692268992084355</c:v>
                  </c:pt>
                  <c:pt idx="17">
                    <c:v>0.00732649569925733</c:v>
                  </c:pt>
                  <c:pt idx="18">
                    <c:v>0.00736349986833584</c:v>
                  </c:pt>
                  <c:pt idx="19">
                    <c:v>0.00811461420701775</c:v>
                  </c:pt>
                  <c:pt idx="20">
                    <c:v>0.00792808541511365</c:v>
                  </c:pt>
                  <c:pt idx="21">
                    <c:v>0.00922578932347754</c:v>
                  </c:pt>
                  <c:pt idx="22">
                    <c:v>0.00889562593745293</c:v>
                  </c:pt>
                  <c:pt idx="23">
                    <c:v>0.010376568185687</c:v>
                  </c:pt>
                  <c:pt idx="24">
                    <c:v>0.0103734990889723</c:v>
                  </c:pt>
                  <c:pt idx="25">
                    <c:v>0.00977156067098416</c:v>
                  </c:pt>
                  <c:pt idx="26">
                    <c:v>0.0124776665392981</c:v>
                  </c:pt>
                  <c:pt idx="27">
                    <c:v>0.0123510988038713</c:v>
                  </c:pt>
                  <c:pt idx="28">
                    <c:v>0.0128475424242088</c:v>
                  </c:pt>
                  <c:pt idx="29">
                    <c:v>0.0137599278882524</c:v>
                  </c:pt>
                  <c:pt idx="30">
                    <c:v>0.013333572968909</c:v>
                  </c:pt>
                  <c:pt idx="31">
                    <c:v>0.0152647090685637</c:v>
                  </c:pt>
                  <c:pt idx="32">
                    <c:v>0.0169114991286798</c:v>
                  </c:pt>
                  <c:pt idx="33">
                    <c:v>0.0179475094299672</c:v>
                  </c:pt>
                  <c:pt idx="34">
                    <c:v>0.0176902351788663</c:v>
                  </c:pt>
                  <c:pt idx="35">
                    <c:v>0.0205816423218844</c:v>
                  </c:pt>
                  <c:pt idx="36">
                    <c:v>0.0213111416553633</c:v>
                  </c:pt>
                  <c:pt idx="37">
                    <c:v>0.0251252659927104</c:v>
                  </c:pt>
                  <c:pt idx="38">
                    <c:v>0.0250168048988564</c:v>
                  </c:pt>
                  <c:pt idx="39">
                    <c:v>0.0299490930452252</c:v>
                  </c:pt>
                  <c:pt idx="40">
                    <c:v>0.0301635835037672</c:v>
                  </c:pt>
                </c:numCache>
              </c:numRef>
            </c:plus>
            <c:minus>
              <c:numRef>
                <c:f>MobM!$AS$3:$AS$43</c:f>
                <c:numCache>
                  <c:formatCode>General</c:formatCode>
                  <c:ptCount val="41"/>
                  <c:pt idx="0">
                    <c:v>0.00330028095989324</c:v>
                  </c:pt>
                  <c:pt idx="1">
                    <c:v>0.00346469255704657</c:v>
                  </c:pt>
                  <c:pt idx="2">
                    <c:v>0.00345651569607859</c:v>
                  </c:pt>
                  <c:pt idx="3">
                    <c:v>0.00431971073066735</c:v>
                  </c:pt>
                  <c:pt idx="4">
                    <c:v>0.00376640384328955</c:v>
                  </c:pt>
                  <c:pt idx="5">
                    <c:v>0.00380777858508097</c:v>
                  </c:pt>
                  <c:pt idx="6">
                    <c:v>0.00429021404747274</c:v>
                  </c:pt>
                  <c:pt idx="7">
                    <c:v>0.00426195942881574</c:v>
                  </c:pt>
                  <c:pt idx="8">
                    <c:v>0.00426794569857791</c:v>
                  </c:pt>
                  <c:pt idx="9">
                    <c:v>0.00461687524749797</c:v>
                  </c:pt>
                  <c:pt idx="10">
                    <c:v>0.00453316308994777</c:v>
                  </c:pt>
                  <c:pt idx="11">
                    <c:v>0.0045527953292201</c:v>
                  </c:pt>
                  <c:pt idx="12">
                    <c:v>0.00509312005022453</c:v>
                  </c:pt>
                  <c:pt idx="13">
                    <c:v>0.00588946304779284</c:v>
                  </c:pt>
                  <c:pt idx="14">
                    <c:v>0.00660274782587175</c:v>
                  </c:pt>
                  <c:pt idx="15">
                    <c:v>0.00647677055800314</c:v>
                  </c:pt>
                  <c:pt idx="16">
                    <c:v>0.00692268992084355</c:v>
                  </c:pt>
                  <c:pt idx="17">
                    <c:v>0.00732649569925733</c:v>
                  </c:pt>
                  <c:pt idx="18">
                    <c:v>0.00736349986833584</c:v>
                  </c:pt>
                  <c:pt idx="19">
                    <c:v>0.00811461420701775</c:v>
                  </c:pt>
                  <c:pt idx="20">
                    <c:v>0.00792808541511365</c:v>
                  </c:pt>
                  <c:pt idx="21">
                    <c:v>0.00922578932347754</c:v>
                  </c:pt>
                  <c:pt idx="22">
                    <c:v>0.00889562593745293</c:v>
                  </c:pt>
                  <c:pt idx="23">
                    <c:v>0.010376568185687</c:v>
                  </c:pt>
                  <c:pt idx="24">
                    <c:v>0.0103734990889723</c:v>
                  </c:pt>
                  <c:pt idx="25">
                    <c:v>0.00977156067098416</c:v>
                  </c:pt>
                  <c:pt idx="26">
                    <c:v>0.0124776665392981</c:v>
                  </c:pt>
                  <c:pt idx="27">
                    <c:v>0.0123510988038713</c:v>
                  </c:pt>
                  <c:pt idx="28">
                    <c:v>0.0128475424242088</c:v>
                  </c:pt>
                  <c:pt idx="29">
                    <c:v>0.0137599278882524</c:v>
                  </c:pt>
                  <c:pt idx="30">
                    <c:v>0.013333572968909</c:v>
                  </c:pt>
                  <c:pt idx="31">
                    <c:v>0.0152647090685637</c:v>
                  </c:pt>
                  <c:pt idx="32">
                    <c:v>0.0169114991286798</c:v>
                  </c:pt>
                  <c:pt idx="33">
                    <c:v>0.0179475094299672</c:v>
                  </c:pt>
                  <c:pt idx="34">
                    <c:v>0.0176902351788663</c:v>
                  </c:pt>
                  <c:pt idx="35">
                    <c:v>0.0205816423218844</c:v>
                  </c:pt>
                  <c:pt idx="36">
                    <c:v>0.0213111416553633</c:v>
                  </c:pt>
                  <c:pt idx="37">
                    <c:v>0.0251252659927104</c:v>
                  </c:pt>
                  <c:pt idx="38">
                    <c:v>0.0250168048988564</c:v>
                  </c:pt>
                  <c:pt idx="39">
                    <c:v>0.0299490930452252</c:v>
                  </c:pt>
                  <c:pt idx="40">
                    <c:v>0.0301635835037672</c:v>
                  </c:pt>
                </c:numCache>
              </c:numRef>
            </c:minus>
            <c:spPr>
              <a:ln>
                <a:solidFill>
                  <a:schemeClr val="accent6"/>
                </a:solidFill>
                <a:prstDash val="dash"/>
              </a:ln>
            </c:spPr>
          </c:errBars>
          <c:xVal>
            <c:numRef>
              <c:f>MobM!$A$3:$A$43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MobM!$AR$3:$AR$43</c:f>
              <c:numCache>
                <c:formatCode>0.00%</c:formatCode>
                <c:ptCount val="41"/>
                <c:pt idx="0">
                  <c:v>0.016241141</c:v>
                </c:pt>
                <c:pt idx="1">
                  <c:v>0.014390492</c:v>
                </c:pt>
                <c:pt idx="2">
                  <c:v>0.014834992</c:v>
                </c:pt>
                <c:pt idx="3">
                  <c:v>0.02259491</c:v>
                </c:pt>
                <c:pt idx="4">
                  <c:v>0.016942341</c:v>
                </c:pt>
                <c:pt idx="5">
                  <c:v>0.01991651</c:v>
                </c:pt>
                <c:pt idx="6">
                  <c:v>0.021997651</c:v>
                </c:pt>
                <c:pt idx="7">
                  <c:v>0.022576924</c:v>
                </c:pt>
                <c:pt idx="8">
                  <c:v>0.023618845</c:v>
                </c:pt>
                <c:pt idx="9">
                  <c:v>0.025736099</c:v>
                </c:pt>
                <c:pt idx="10">
                  <c:v>0.027029745</c:v>
                </c:pt>
                <c:pt idx="11">
                  <c:v>0.022740914</c:v>
                </c:pt>
                <c:pt idx="12">
                  <c:v>0.027396878</c:v>
                </c:pt>
                <c:pt idx="13">
                  <c:v>0.034840841</c:v>
                </c:pt>
                <c:pt idx="14">
                  <c:v>0.04342214</c:v>
                </c:pt>
                <c:pt idx="15">
                  <c:v>0.040202722</c:v>
                </c:pt>
                <c:pt idx="16">
                  <c:v>0.04454178</c:v>
                </c:pt>
                <c:pt idx="17">
                  <c:v>0.04736305</c:v>
                </c:pt>
                <c:pt idx="18">
                  <c:v>0.046455454</c:v>
                </c:pt>
                <c:pt idx="19">
                  <c:v>0.049197819</c:v>
                </c:pt>
                <c:pt idx="20">
                  <c:v>0.051189043</c:v>
                </c:pt>
                <c:pt idx="21">
                  <c:v>0.062846161</c:v>
                </c:pt>
                <c:pt idx="22">
                  <c:v>0.056733839</c:v>
                </c:pt>
                <c:pt idx="23">
                  <c:v>0.071635291</c:v>
                </c:pt>
                <c:pt idx="24">
                  <c:v>0.071190856</c:v>
                </c:pt>
                <c:pt idx="25">
                  <c:v>0.058067255</c:v>
                </c:pt>
                <c:pt idx="26">
                  <c:v>0.07927648</c:v>
                </c:pt>
                <c:pt idx="27">
                  <c:v>0.083452173</c:v>
                </c:pt>
                <c:pt idx="28">
                  <c:v>0.082603954</c:v>
                </c:pt>
                <c:pt idx="29">
                  <c:v>0.084292129</c:v>
                </c:pt>
                <c:pt idx="30">
                  <c:v>0.08340539</c:v>
                </c:pt>
                <c:pt idx="31">
                  <c:v>0.099647164</c:v>
                </c:pt>
                <c:pt idx="32">
                  <c:v>0.11435956</c:v>
                </c:pt>
                <c:pt idx="33">
                  <c:v>0.1185417</c:v>
                </c:pt>
                <c:pt idx="34">
                  <c:v>0.11468618</c:v>
                </c:pt>
                <c:pt idx="35">
                  <c:v>0.13841622</c:v>
                </c:pt>
                <c:pt idx="36">
                  <c:v>0.13789336</c:v>
                </c:pt>
                <c:pt idx="37">
                  <c:v>0.17120498</c:v>
                </c:pt>
                <c:pt idx="38">
                  <c:v>0.15393074</c:v>
                </c:pt>
                <c:pt idx="39">
                  <c:v>0.20469587</c:v>
                </c:pt>
                <c:pt idx="40">
                  <c:v>0.20779324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C4F0-4BBB-9B69-B2B0B4C92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6302256"/>
        <c:axId val="-1977011728"/>
        <c:extLst xmlns:c16r2="http://schemas.microsoft.com/office/drawing/2015/06/chart"/>
      </c:scatterChart>
      <c:valAx>
        <c:axId val="-2076302256"/>
        <c:scaling>
          <c:orientation val="minMax"/>
          <c:max val="8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</a:p>
            </c:rich>
          </c:tx>
          <c:layout>
            <c:manualLayout>
              <c:xMode val="edge"/>
              <c:yMode val="edge"/>
              <c:x val="0.462138319825688"/>
              <c:y val="0.816463692038495"/>
            </c:manualLayout>
          </c:layout>
          <c:overlay val="0"/>
        </c:title>
        <c:numFmt formatCode="0" sourceLinked="1"/>
        <c:majorTickMark val="out"/>
        <c:minorTickMark val="out"/>
        <c:tickLblPos val="nextTo"/>
        <c:spPr>
          <a:ln/>
        </c:spPr>
        <c:crossAx val="-1977011728"/>
        <c:crosses val="autoZero"/>
        <c:crossBetween val="midCat"/>
        <c:majorUnit val="5.0"/>
      </c:valAx>
      <c:valAx>
        <c:axId val="-1977011728"/>
        <c:scaling>
          <c:orientation val="minMax"/>
          <c:max val="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  <a:r>
                  <a:rPr lang="en-US" sz="1400" baseline="0"/>
                  <a:t>-specific independent living difficulty rates (95% CI)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-207630225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32452358169724"/>
          <c:y val="0.883155650998171"/>
          <c:w val="0.707276835637127"/>
          <c:h val="0.0966423287998091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/>
              <a:t>Figure 9a. </a:t>
            </a:r>
            <a:r>
              <a:rPr lang="en-US" b="0"/>
              <a:t>Self-care </a:t>
            </a:r>
            <a:r>
              <a:rPr lang="en-US" b="0" baseline="0"/>
              <a:t>difficulty rates: females</a:t>
            </a:r>
            <a:endParaRPr lang="en-US" b="0"/>
          </a:p>
          <a:p>
            <a:pPr algn="l">
              <a:defRPr/>
            </a:pPr>
            <a:r>
              <a:rPr lang="en-US" sz="1200" b="0" i="0" u="none" strike="noStrike" baseline="0">
                <a:effectLst/>
              </a:rPr>
              <a:t>                            Source: ACS 2010-2014</a:t>
            </a:r>
            <a:endParaRPr lang="en-US" sz="1200" b="0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US-born non-Hispanic whites</c:v>
          </c:tx>
          <c:marker>
            <c:symbol val="diamond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CareF!$E$3:$E$43</c:f>
                <c:numCache>
                  <c:formatCode>General</c:formatCode>
                  <c:ptCount val="41"/>
                  <c:pt idx="0">
                    <c:v>0.000924541837094839</c:v>
                  </c:pt>
                  <c:pt idx="1">
                    <c:v>0.000950370717705949</c:v>
                  </c:pt>
                  <c:pt idx="2">
                    <c:v>0.000980369610569883</c:v>
                  </c:pt>
                  <c:pt idx="3">
                    <c:v>0.000996239591669375</c:v>
                  </c:pt>
                  <c:pt idx="4">
                    <c:v>0.00103957450084264</c:v>
                  </c:pt>
                  <c:pt idx="5">
                    <c:v>0.00102172241493254</c:v>
                  </c:pt>
                  <c:pt idx="6">
                    <c:v>0.00106890950189357</c:v>
                  </c:pt>
                  <c:pt idx="7">
                    <c:v>0.00105473303023546</c:v>
                  </c:pt>
                  <c:pt idx="8">
                    <c:v>0.00105794742987177</c:v>
                  </c:pt>
                  <c:pt idx="9">
                    <c:v>0.00106282665864952</c:v>
                  </c:pt>
                  <c:pt idx="10">
                    <c:v>0.00107757683438557</c:v>
                  </c:pt>
                  <c:pt idx="11">
                    <c:v>0.00115216759127913</c:v>
                  </c:pt>
                  <c:pt idx="12">
                    <c:v>0.00115490458735497</c:v>
                  </c:pt>
                  <c:pt idx="13">
                    <c:v>0.00117650813696855</c:v>
                  </c:pt>
                  <c:pt idx="14">
                    <c:v>0.00122069776199291</c:v>
                  </c:pt>
                  <c:pt idx="15">
                    <c:v>0.00119358649440458</c:v>
                  </c:pt>
                  <c:pt idx="16">
                    <c:v>0.00127221553228452</c:v>
                  </c:pt>
                  <c:pt idx="17">
                    <c:v>0.00125327743178671</c:v>
                  </c:pt>
                  <c:pt idx="18">
                    <c:v>0.00127405675942365</c:v>
                  </c:pt>
                  <c:pt idx="19">
                    <c:v>0.00134104975070907</c:v>
                  </c:pt>
                  <c:pt idx="20">
                    <c:v>0.00133531536798378</c:v>
                  </c:pt>
                  <c:pt idx="21">
                    <c:v>0.00138972962557761</c:v>
                  </c:pt>
                  <c:pt idx="22">
                    <c:v>0.00140267864113456</c:v>
                  </c:pt>
                  <c:pt idx="23">
                    <c:v>0.00140101561014241</c:v>
                  </c:pt>
                  <c:pt idx="24">
                    <c:v>0.00147678084752048</c:v>
                  </c:pt>
                  <c:pt idx="25">
                    <c:v>0.00152204949365559</c:v>
                  </c:pt>
                  <c:pt idx="26">
                    <c:v>0.00161241658950217</c:v>
                  </c:pt>
                  <c:pt idx="27">
                    <c:v>0.00170311345411013</c:v>
                  </c:pt>
                  <c:pt idx="28">
                    <c:v>0.00184761080491926</c:v>
                  </c:pt>
                  <c:pt idx="29">
                    <c:v>0.00192025915690044</c:v>
                  </c:pt>
                  <c:pt idx="30">
                    <c:v>0.00200105629774063</c:v>
                  </c:pt>
                  <c:pt idx="31">
                    <c:v>0.00216629255043189</c:v>
                  </c:pt>
                  <c:pt idx="32">
                    <c:v>0.00232791008297162</c:v>
                  </c:pt>
                  <c:pt idx="33">
                    <c:v>0.00245677870959251</c:v>
                  </c:pt>
                  <c:pt idx="34">
                    <c:v>0.00275362660657093</c:v>
                  </c:pt>
                  <c:pt idx="35">
                    <c:v>0.00290441150023019</c:v>
                  </c:pt>
                  <c:pt idx="36">
                    <c:v>0.00314980217984459</c:v>
                  </c:pt>
                  <c:pt idx="37">
                    <c:v>0.00341027024099134</c:v>
                  </c:pt>
                  <c:pt idx="38">
                    <c:v>0.00367420583234209</c:v>
                  </c:pt>
                  <c:pt idx="39">
                    <c:v>0.00395263826867494</c:v>
                  </c:pt>
                  <c:pt idx="40">
                    <c:v>0.00421093560144966</c:v>
                  </c:pt>
                </c:numCache>
              </c:numRef>
            </c:plus>
            <c:minus>
              <c:numRef>
                <c:f>CareF!$E$3:$E$43</c:f>
                <c:numCache>
                  <c:formatCode>General</c:formatCode>
                  <c:ptCount val="41"/>
                  <c:pt idx="0">
                    <c:v>0.000924541837094839</c:v>
                  </c:pt>
                  <c:pt idx="1">
                    <c:v>0.000950370717705949</c:v>
                  </c:pt>
                  <c:pt idx="2">
                    <c:v>0.000980369610569883</c:v>
                  </c:pt>
                  <c:pt idx="3">
                    <c:v>0.000996239591669375</c:v>
                  </c:pt>
                  <c:pt idx="4">
                    <c:v>0.00103957450084264</c:v>
                  </c:pt>
                  <c:pt idx="5">
                    <c:v>0.00102172241493254</c:v>
                  </c:pt>
                  <c:pt idx="6">
                    <c:v>0.00106890950189357</c:v>
                  </c:pt>
                  <c:pt idx="7">
                    <c:v>0.00105473303023546</c:v>
                  </c:pt>
                  <c:pt idx="8">
                    <c:v>0.00105794742987177</c:v>
                  </c:pt>
                  <c:pt idx="9">
                    <c:v>0.00106282665864952</c:v>
                  </c:pt>
                  <c:pt idx="10">
                    <c:v>0.00107757683438557</c:v>
                  </c:pt>
                  <c:pt idx="11">
                    <c:v>0.00115216759127913</c:v>
                  </c:pt>
                  <c:pt idx="12">
                    <c:v>0.00115490458735497</c:v>
                  </c:pt>
                  <c:pt idx="13">
                    <c:v>0.00117650813696855</c:v>
                  </c:pt>
                  <c:pt idx="14">
                    <c:v>0.00122069776199291</c:v>
                  </c:pt>
                  <c:pt idx="15">
                    <c:v>0.00119358649440458</c:v>
                  </c:pt>
                  <c:pt idx="16">
                    <c:v>0.00127221553228452</c:v>
                  </c:pt>
                  <c:pt idx="17">
                    <c:v>0.00125327743178671</c:v>
                  </c:pt>
                  <c:pt idx="18">
                    <c:v>0.00127405675942365</c:v>
                  </c:pt>
                  <c:pt idx="19">
                    <c:v>0.00134104975070907</c:v>
                  </c:pt>
                  <c:pt idx="20">
                    <c:v>0.00133531536798378</c:v>
                  </c:pt>
                  <c:pt idx="21">
                    <c:v>0.00138972962557761</c:v>
                  </c:pt>
                  <c:pt idx="22">
                    <c:v>0.00140267864113456</c:v>
                  </c:pt>
                  <c:pt idx="23">
                    <c:v>0.00140101561014241</c:v>
                  </c:pt>
                  <c:pt idx="24">
                    <c:v>0.00147678084752048</c:v>
                  </c:pt>
                  <c:pt idx="25">
                    <c:v>0.00152204949365559</c:v>
                  </c:pt>
                  <c:pt idx="26">
                    <c:v>0.00161241658950217</c:v>
                  </c:pt>
                  <c:pt idx="27">
                    <c:v>0.00170311345411013</c:v>
                  </c:pt>
                  <c:pt idx="28">
                    <c:v>0.00184761080491926</c:v>
                  </c:pt>
                  <c:pt idx="29">
                    <c:v>0.00192025915690044</c:v>
                  </c:pt>
                  <c:pt idx="30">
                    <c:v>0.00200105629774063</c:v>
                  </c:pt>
                  <c:pt idx="31">
                    <c:v>0.00216629255043189</c:v>
                  </c:pt>
                  <c:pt idx="32">
                    <c:v>0.00232791008297162</c:v>
                  </c:pt>
                  <c:pt idx="33">
                    <c:v>0.00245677870959251</c:v>
                  </c:pt>
                  <c:pt idx="34">
                    <c:v>0.00275362660657093</c:v>
                  </c:pt>
                  <c:pt idx="35">
                    <c:v>0.00290441150023019</c:v>
                  </c:pt>
                  <c:pt idx="36">
                    <c:v>0.00314980217984459</c:v>
                  </c:pt>
                  <c:pt idx="37">
                    <c:v>0.00341027024099134</c:v>
                  </c:pt>
                  <c:pt idx="38">
                    <c:v>0.00367420583234209</c:v>
                  </c:pt>
                  <c:pt idx="39">
                    <c:v>0.00395263826867494</c:v>
                  </c:pt>
                  <c:pt idx="40">
                    <c:v>0.00421093560144966</c:v>
                  </c:pt>
                </c:numCache>
              </c:numRef>
            </c:minus>
            <c:spPr>
              <a:ln>
                <a:solidFill>
                  <a:schemeClr val="accent1"/>
                </a:solidFill>
                <a:prstDash val="dash"/>
              </a:ln>
            </c:spPr>
          </c:errBars>
          <c:xVal>
            <c:numRef>
              <c:f>CareF!$A$3:$A$43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CareF!$D$3:$D$43</c:f>
              <c:numCache>
                <c:formatCode>0.00%</c:formatCode>
                <c:ptCount val="41"/>
                <c:pt idx="0">
                  <c:v>0.015207008</c:v>
                </c:pt>
                <c:pt idx="1">
                  <c:v>0.01536057</c:v>
                </c:pt>
                <c:pt idx="2">
                  <c:v>0.017055806</c:v>
                </c:pt>
                <c:pt idx="3">
                  <c:v>0.017741982</c:v>
                </c:pt>
                <c:pt idx="4">
                  <c:v>0.019062333</c:v>
                </c:pt>
                <c:pt idx="5">
                  <c:v>0.019674994</c:v>
                </c:pt>
                <c:pt idx="6">
                  <c:v>0.021290815</c:v>
                </c:pt>
                <c:pt idx="7">
                  <c:v>0.021616267</c:v>
                </c:pt>
                <c:pt idx="8">
                  <c:v>0.022384038</c:v>
                </c:pt>
                <c:pt idx="9">
                  <c:v>0.023391545</c:v>
                </c:pt>
                <c:pt idx="10">
                  <c:v>0.026095472</c:v>
                </c:pt>
                <c:pt idx="11">
                  <c:v>0.027995469</c:v>
                </c:pt>
                <c:pt idx="12">
                  <c:v>0.028687701</c:v>
                </c:pt>
                <c:pt idx="13">
                  <c:v>0.029657869</c:v>
                </c:pt>
                <c:pt idx="14">
                  <c:v>0.03187969</c:v>
                </c:pt>
                <c:pt idx="15">
                  <c:v>0.030572055</c:v>
                </c:pt>
                <c:pt idx="16">
                  <c:v>0.033660639</c:v>
                </c:pt>
                <c:pt idx="17">
                  <c:v>0.032212041</c:v>
                </c:pt>
                <c:pt idx="18">
                  <c:v>0.032509893</c:v>
                </c:pt>
                <c:pt idx="19">
                  <c:v>0.035149876</c:v>
                </c:pt>
                <c:pt idx="20">
                  <c:v>0.035735458</c:v>
                </c:pt>
                <c:pt idx="21">
                  <c:v>0.035761602</c:v>
                </c:pt>
                <c:pt idx="22">
                  <c:v>0.036101256</c:v>
                </c:pt>
                <c:pt idx="23">
                  <c:v>0.035611469</c:v>
                </c:pt>
                <c:pt idx="24">
                  <c:v>0.037723992</c:v>
                </c:pt>
                <c:pt idx="25">
                  <c:v>0.038741756</c:v>
                </c:pt>
                <c:pt idx="26">
                  <c:v>0.039942738</c:v>
                </c:pt>
                <c:pt idx="27">
                  <c:v>0.041840062</c:v>
                </c:pt>
                <c:pt idx="28">
                  <c:v>0.045500826</c:v>
                </c:pt>
                <c:pt idx="29">
                  <c:v>0.046891164</c:v>
                </c:pt>
                <c:pt idx="30">
                  <c:v>0.04996926</c:v>
                </c:pt>
                <c:pt idx="31">
                  <c:v>0.05296791</c:v>
                </c:pt>
                <c:pt idx="32">
                  <c:v>0.056436263</c:v>
                </c:pt>
                <c:pt idx="33">
                  <c:v>0.059317127</c:v>
                </c:pt>
                <c:pt idx="34">
                  <c:v>0.068891183</c:v>
                </c:pt>
                <c:pt idx="35">
                  <c:v>0.075264916</c:v>
                </c:pt>
                <c:pt idx="36">
                  <c:v>0.082350612</c:v>
                </c:pt>
                <c:pt idx="37">
                  <c:v>0.091109671</c:v>
                </c:pt>
                <c:pt idx="38">
                  <c:v>0.10007234</c:v>
                </c:pt>
                <c:pt idx="39">
                  <c:v>0.11078987</c:v>
                </c:pt>
                <c:pt idx="40">
                  <c:v>0.12431893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595-42AD-B94C-8B433D021691}"/>
            </c:ext>
          </c:extLst>
        </c:ser>
        <c:ser>
          <c:idx val="2"/>
          <c:order val="1"/>
          <c:tx>
            <c:v>US-born of Mexican origin</c:v>
          </c:tx>
          <c:marker>
            <c:symbol val="squar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CareF!$M$3:$M$43</c:f>
                <c:numCache>
                  <c:formatCode>General</c:formatCode>
                  <c:ptCount val="41"/>
                  <c:pt idx="0">
                    <c:v>0.00339419939089237</c:v>
                  </c:pt>
                  <c:pt idx="1">
                    <c:v>0.00411339389450046</c:v>
                  </c:pt>
                  <c:pt idx="2">
                    <c:v>0.00421093497541049</c:v>
                  </c:pt>
                  <c:pt idx="3">
                    <c:v>0.0043692634637288</c:v>
                  </c:pt>
                  <c:pt idx="4">
                    <c:v>0.00429849340636887</c:v>
                  </c:pt>
                  <c:pt idx="5">
                    <c:v>0.00488194032195929</c:v>
                  </c:pt>
                  <c:pt idx="6">
                    <c:v>0.00500815940768792</c:v>
                  </c:pt>
                  <c:pt idx="7">
                    <c:v>0.00486481445802713</c:v>
                  </c:pt>
                  <c:pt idx="8">
                    <c:v>0.00570127905863712</c:v>
                  </c:pt>
                  <c:pt idx="9">
                    <c:v>0.00556059640186675</c:v>
                  </c:pt>
                  <c:pt idx="10">
                    <c:v>0.00593040928160066</c:v>
                  </c:pt>
                  <c:pt idx="11">
                    <c:v>0.00636090752901696</c:v>
                  </c:pt>
                  <c:pt idx="12">
                    <c:v>0.00594602498505499</c:v>
                  </c:pt>
                  <c:pt idx="13">
                    <c:v>0.00693567082550284</c:v>
                  </c:pt>
                  <c:pt idx="14">
                    <c:v>0.0073773818580597</c:v>
                  </c:pt>
                  <c:pt idx="15">
                    <c:v>0.00700447775363441</c:v>
                  </c:pt>
                  <c:pt idx="16">
                    <c:v>0.00711574266756649</c:v>
                  </c:pt>
                  <c:pt idx="17">
                    <c:v>0.00787417118612849</c:v>
                  </c:pt>
                  <c:pt idx="18">
                    <c:v>0.0080435144772951</c:v>
                  </c:pt>
                  <c:pt idx="19">
                    <c:v>0.00942738898546594</c:v>
                  </c:pt>
                  <c:pt idx="20">
                    <c:v>0.00912676858950298</c:v>
                  </c:pt>
                  <c:pt idx="21">
                    <c:v>0.0103237851963426</c:v>
                  </c:pt>
                  <c:pt idx="22">
                    <c:v>0.00992449144040349</c:v>
                  </c:pt>
                  <c:pt idx="23">
                    <c:v>0.0100188764224109</c:v>
                  </c:pt>
                  <c:pt idx="24">
                    <c:v>0.0115722147366587</c:v>
                  </c:pt>
                  <c:pt idx="25">
                    <c:v>0.0116591861460223</c:v>
                  </c:pt>
                  <c:pt idx="26">
                    <c:v>0.01257609032958</c:v>
                  </c:pt>
                  <c:pt idx="27">
                    <c:v>0.0142161113297359</c:v>
                  </c:pt>
                  <c:pt idx="28">
                    <c:v>0.0133595760860242</c:v>
                  </c:pt>
                  <c:pt idx="29">
                    <c:v>0.0159109328862737</c:v>
                  </c:pt>
                  <c:pt idx="30">
                    <c:v>0.0148156838419285</c:v>
                  </c:pt>
                  <c:pt idx="31">
                    <c:v>0.0163253762888575</c:v>
                  </c:pt>
                  <c:pt idx="32">
                    <c:v>0.0185506818144753</c:v>
                  </c:pt>
                  <c:pt idx="33">
                    <c:v>0.0191060181846326</c:v>
                  </c:pt>
                  <c:pt idx="34">
                    <c:v>0.0190129032289647</c:v>
                  </c:pt>
                  <c:pt idx="35">
                    <c:v>0.0229736093937816</c:v>
                  </c:pt>
                  <c:pt idx="36">
                    <c:v>0.0246441684273229</c:v>
                  </c:pt>
                  <c:pt idx="37">
                    <c:v>0.0253530622267492</c:v>
                  </c:pt>
                  <c:pt idx="38">
                    <c:v>0.0297411815693083</c:v>
                  </c:pt>
                  <c:pt idx="39">
                    <c:v>0.0283089445700353</c:v>
                  </c:pt>
                  <c:pt idx="40">
                    <c:v>0.0296742658626487</c:v>
                  </c:pt>
                </c:numCache>
              </c:numRef>
            </c:plus>
            <c:minus>
              <c:numRef>
                <c:f>CareF!$M$3:$M$43</c:f>
                <c:numCache>
                  <c:formatCode>General</c:formatCode>
                  <c:ptCount val="41"/>
                  <c:pt idx="0">
                    <c:v>0.00339419939089237</c:v>
                  </c:pt>
                  <c:pt idx="1">
                    <c:v>0.00411339389450046</c:v>
                  </c:pt>
                  <c:pt idx="2">
                    <c:v>0.00421093497541049</c:v>
                  </c:pt>
                  <c:pt idx="3">
                    <c:v>0.0043692634637288</c:v>
                  </c:pt>
                  <c:pt idx="4">
                    <c:v>0.00429849340636887</c:v>
                  </c:pt>
                  <c:pt idx="5">
                    <c:v>0.00488194032195929</c:v>
                  </c:pt>
                  <c:pt idx="6">
                    <c:v>0.00500815940768792</c:v>
                  </c:pt>
                  <c:pt idx="7">
                    <c:v>0.00486481445802713</c:v>
                  </c:pt>
                  <c:pt idx="8">
                    <c:v>0.00570127905863712</c:v>
                  </c:pt>
                  <c:pt idx="9">
                    <c:v>0.00556059640186675</c:v>
                  </c:pt>
                  <c:pt idx="10">
                    <c:v>0.00593040928160066</c:v>
                  </c:pt>
                  <c:pt idx="11">
                    <c:v>0.00636090752901696</c:v>
                  </c:pt>
                  <c:pt idx="12">
                    <c:v>0.00594602498505499</c:v>
                  </c:pt>
                  <c:pt idx="13">
                    <c:v>0.00693567082550284</c:v>
                  </c:pt>
                  <c:pt idx="14">
                    <c:v>0.0073773818580597</c:v>
                  </c:pt>
                  <c:pt idx="15">
                    <c:v>0.00700447775363441</c:v>
                  </c:pt>
                  <c:pt idx="16">
                    <c:v>0.00711574266756649</c:v>
                  </c:pt>
                  <c:pt idx="17">
                    <c:v>0.00787417118612849</c:v>
                  </c:pt>
                  <c:pt idx="18">
                    <c:v>0.0080435144772951</c:v>
                  </c:pt>
                  <c:pt idx="19">
                    <c:v>0.00942738898546594</c:v>
                  </c:pt>
                  <c:pt idx="20">
                    <c:v>0.00912676858950298</c:v>
                  </c:pt>
                  <c:pt idx="21">
                    <c:v>0.0103237851963426</c:v>
                  </c:pt>
                  <c:pt idx="22">
                    <c:v>0.00992449144040349</c:v>
                  </c:pt>
                  <c:pt idx="23">
                    <c:v>0.0100188764224109</c:v>
                  </c:pt>
                  <c:pt idx="24">
                    <c:v>0.0115722147366587</c:v>
                  </c:pt>
                  <c:pt idx="25">
                    <c:v>0.0116591861460223</c:v>
                  </c:pt>
                  <c:pt idx="26">
                    <c:v>0.01257609032958</c:v>
                  </c:pt>
                  <c:pt idx="27">
                    <c:v>0.0142161113297359</c:v>
                  </c:pt>
                  <c:pt idx="28">
                    <c:v>0.0133595760860242</c:v>
                  </c:pt>
                  <c:pt idx="29">
                    <c:v>0.0159109328862737</c:v>
                  </c:pt>
                  <c:pt idx="30">
                    <c:v>0.0148156838419285</c:v>
                  </c:pt>
                  <c:pt idx="31">
                    <c:v>0.0163253762888575</c:v>
                  </c:pt>
                  <c:pt idx="32">
                    <c:v>0.0185506818144753</c:v>
                  </c:pt>
                  <c:pt idx="33">
                    <c:v>0.0191060181846326</c:v>
                  </c:pt>
                  <c:pt idx="34">
                    <c:v>0.0190129032289647</c:v>
                  </c:pt>
                  <c:pt idx="35">
                    <c:v>0.0229736093937816</c:v>
                  </c:pt>
                  <c:pt idx="36">
                    <c:v>0.0246441684273229</c:v>
                  </c:pt>
                  <c:pt idx="37">
                    <c:v>0.0253530622267492</c:v>
                  </c:pt>
                  <c:pt idx="38">
                    <c:v>0.0297411815693083</c:v>
                  </c:pt>
                  <c:pt idx="39">
                    <c:v>0.0283089445700353</c:v>
                  </c:pt>
                  <c:pt idx="40">
                    <c:v>0.0296742658626487</c:v>
                  </c:pt>
                </c:numCache>
              </c:numRef>
            </c:minus>
            <c:spPr>
              <a:ln>
                <a:solidFill>
                  <a:schemeClr val="accent3"/>
                </a:solidFill>
                <a:prstDash val="dash"/>
              </a:ln>
            </c:spPr>
          </c:errBars>
          <c:xVal>
            <c:numRef>
              <c:f>CareF!$A$3:$A$43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CareF!$L$3:$L$43</c:f>
              <c:numCache>
                <c:formatCode>0.00%</c:formatCode>
                <c:ptCount val="41"/>
                <c:pt idx="0">
                  <c:v>0.015962005</c:v>
                </c:pt>
                <c:pt idx="1">
                  <c:v>0.020224934</c:v>
                </c:pt>
                <c:pt idx="2">
                  <c:v>0.021483716</c:v>
                </c:pt>
                <c:pt idx="3">
                  <c:v>0.021751219</c:v>
                </c:pt>
                <c:pt idx="4">
                  <c:v>0.019975064</c:v>
                </c:pt>
                <c:pt idx="5">
                  <c:v>0.026925825</c:v>
                </c:pt>
                <c:pt idx="6">
                  <c:v>0.026435569</c:v>
                </c:pt>
                <c:pt idx="7">
                  <c:v>0.024167346</c:v>
                </c:pt>
                <c:pt idx="8">
                  <c:v>0.034068409</c:v>
                </c:pt>
                <c:pt idx="9">
                  <c:v>0.029919082</c:v>
                </c:pt>
                <c:pt idx="10">
                  <c:v>0.037684988</c:v>
                </c:pt>
                <c:pt idx="11">
                  <c:v>0.036750913</c:v>
                </c:pt>
                <c:pt idx="12">
                  <c:v>0.032823361</c:v>
                </c:pt>
                <c:pt idx="13">
                  <c:v>0.040306281</c:v>
                </c:pt>
                <c:pt idx="14">
                  <c:v>0.047834508</c:v>
                </c:pt>
                <c:pt idx="15">
                  <c:v>0.042584784</c:v>
                </c:pt>
                <c:pt idx="16">
                  <c:v>0.040339373</c:v>
                </c:pt>
                <c:pt idx="17">
                  <c:v>0.04566139</c:v>
                </c:pt>
                <c:pt idx="18">
                  <c:v>0.044411391</c:v>
                </c:pt>
                <c:pt idx="19">
                  <c:v>0.05769619</c:v>
                </c:pt>
                <c:pt idx="20">
                  <c:v>0.057508498</c:v>
                </c:pt>
                <c:pt idx="21">
                  <c:v>0.067077197</c:v>
                </c:pt>
                <c:pt idx="22">
                  <c:v>0.057447784</c:v>
                </c:pt>
                <c:pt idx="23">
                  <c:v>0.05540245</c:v>
                </c:pt>
                <c:pt idx="24">
                  <c:v>0.069127835</c:v>
                </c:pt>
                <c:pt idx="25">
                  <c:v>0.064682983</c:v>
                </c:pt>
                <c:pt idx="26">
                  <c:v>0.072223857</c:v>
                </c:pt>
                <c:pt idx="27">
                  <c:v>0.084800787</c:v>
                </c:pt>
                <c:pt idx="28">
                  <c:v>0.065578505</c:v>
                </c:pt>
                <c:pt idx="29">
                  <c:v>0.082662418</c:v>
                </c:pt>
                <c:pt idx="30">
                  <c:v>0.070868723</c:v>
                </c:pt>
                <c:pt idx="31">
                  <c:v>0.075401373</c:v>
                </c:pt>
                <c:pt idx="32">
                  <c:v>0.099437602</c:v>
                </c:pt>
                <c:pt idx="33">
                  <c:v>0.092227034</c:v>
                </c:pt>
                <c:pt idx="34">
                  <c:v>0.089822441</c:v>
                </c:pt>
                <c:pt idx="35">
                  <c:v>0.12679006</c:v>
                </c:pt>
                <c:pt idx="36">
                  <c:v>0.13447107</c:v>
                </c:pt>
                <c:pt idx="37">
                  <c:v>0.13757645</c:v>
                </c:pt>
                <c:pt idx="38">
                  <c:v>0.1773866</c:v>
                </c:pt>
                <c:pt idx="39">
                  <c:v>0.14819625</c:v>
                </c:pt>
                <c:pt idx="40">
                  <c:v>0.17406477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A595-42AD-B94C-8B433D021691}"/>
            </c:ext>
          </c:extLst>
        </c:ser>
        <c:ser>
          <c:idx val="4"/>
          <c:order val="2"/>
          <c:tx>
            <c:v>Foreign-born Mexicans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CareF!$AO$3:$AO$43</c:f>
                <c:numCache>
                  <c:formatCode>General</c:formatCode>
                  <c:ptCount val="41"/>
                  <c:pt idx="0">
                    <c:v>0.00140632986564771</c:v>
                  </c:pt>
                  <c:pt idx="1">
                    <c:v>0.0016188814431236</c:v>
                  </c:pt>
                  <c:pt idx="2">
                    <c:v>0.00160099590530698</c:v>
                  </c:pt>
                  <c:pt idx="3">
                    <c:v>0.00193755036065982</c:v>
                  </c:pt>
                  <c:pt idx="4">
                    <c:v>0.00224792541228746</c:v>
                  </c:pt>
                  <c:pt idx="5">
                    <c:v>0.00205381070957036</c:v>
                  </c:pt>
                  <c:pt idx="6">
                    <c:v>0.0021093750289118</c:v>
                  </c:pt>
                  <c:pt idx="7">
                    <c:v>0.00232683759481099</c:v>
                  </c:pt>
                  <c:pt idx="8">
                    <c:v>0.00314121504095774</c:v>
                  </c:pt>
                  <c:pt idx="9">
                    <c:v>0.00313640218663498</c:v>
                  </c:pt>
                  <c:pt idx="10">
                    <c:v>0.00271768529669372</c:v>
                  </c:pt>
                  <c:pt idx="11">
                    <c:v>0.00363015141441353</c:v>
                  </c:pt>
                  <c:pt idx="12">
                    <c:v>0.00411590532922627</c:v>
                  </c:pt>
                  <c:pt idx="13">
                    <c:v>0.00467438192943772</c:v>
                  </c:pt>
                  <c:pt idx="14">
                    <c:v>0.00501718922346929</c:v>
                  </c:pt>
                  <c:pt idx="15">
                    <c:v>0.00511046288250047</c:v>
                  </c:pt>
                  <c:pt idx="16">
                    <c:v>0.00568417328020119</c:v>
                  </c:pt>
                  <c:pt idx="17">
                    <c:v>0.00624377145189826</c:v>
                  </c:pt>
                  <c:pt idx="18">
                    <c:v>0.00593766849501746</c:v>
                  </c:pt>
                  <c:pt idx="19">
                    <c:v>0.00689271563934673</c:v>
                  </c:pt>
                  <c:pt idx="20">
                    <c:v>0.00619318304732305</c:v>
                  </c:pt>
                  <c:pt idx="21">
                    <c:v>0.00722925217106121</c:v>
                  </c:pt>
                  <c:pt idx="22">
                    <c:v>0.00869217705728005</c:v>
                  </c:pt>
                  <c:pt idx="23">
                    <c:v>0.00844805400797729</c:v>
                  </c:pt>
                  <c:pt idx="24">
                    <c:v>0.00958600831753997</c:v>
                  </c:pt>
                  <c:pt idx="25">
                    <c:v>0.0105379588309912</c:v>
                  </c:pt>
                  <c:pt idx="26">
                    <c:v>0.0116537343895183</c:v>
                  </c:pt>
                  <c:pt idx="27">
                    <c:v>0.0133326086622022</c:v>
                  </c:pt>
                  <c:pt idx="28">
                    <c:v>0.0150596957292846</c:v>
                  </c:pt>
                  <c:pt idx="29">
                    <c:v>0.0156504551791009</c:v>
                  </c:pt>
                  <c:pt idx="30">
                    <c:v>0.0161386654495555</c:v>
                  </c:pt>
                  <c:pt idx="31">
                    <c:v>0.0182568255114336</c:v>
                  </c:pt>
                  <c:pt idx="32">
                    <c:v>0.0174315182945394</c:v>
                  </c:pt>
                  <c:pt idx="33">
                    <c:v>0.0214381392245548</c:v>
                  </c:pt>
                  <c:pt idx="34">
                    <c:v>0.0222783167448</c:v>
                  </c:pt>
                  <c:pt idx="35">
                    <c:v>0.0248641443265691</c:v>
                  </c:pt>
                  <c:pt idx="36">
                    <c:v>0.0262216581602395</c:v>
                  </c:pt>
                  <c:pt idx="37">
                    <c:v>0.0280729903206927</c:v>
                  </c:pt>
                  <c:pt idx="38">
                    <c:v>0.0323960830854745</c:v>
                  </c:pt>
                  <c:pt idx="39">
                    <c:v>0.0341120269984709</c:v>
                  </c:pt>
                  <c:pt idx="40">
                    <c:v>0.0363327054232965</c:v>
                  </c:pt>
                </c:numCache>
              </c:numRef>
            </c:plus>
            <c:minus>
              <c:numRef>
                <c:f>CareF!$AO$3:$AO$43</c:f>
                <c:numCache>
                  <c:formatCode>General</c:formatCode>
                  <c:ptCount val="41"/>
                  <c:pt idx="0">
                    <c:v>0.00140632986564771</c:v>
                  </c:pt>
                  <c:pt idx="1">
                    <c:v>0.0016188814431236</c:v>
                  </c:pt>
                  <c:pt idx="2">
                    <c:v>0.00160099590530698</c:v>
                  </c:pt>
                  <c:pt idx="3">
                    <c:v>0.00193755036065982</c:v>
                  </c:pt>
                  <c:pt idx="4">
                    <c:v>0.00224792541228746</c:v>
                  </c:pt>
                  <c:pt idx="5">
                    <c:v>0.00205381070957036</c:v>
                  </c:pt>
                  <c:pt idx="6">
                    <c:v>0.0021093750289118</c:v>
                  </c:pt>
                  <c:pt idx="7">
                    <c:v>0.00232683759481099</c:v>
                  </c:pt>
                  <c:pt idx="8">
                    <c:v>0.00314121504095774</c:v>
                  </c:pt>
                  <c:pt idx="9">
                    <c:v>0.00313640218663498</c:v>
                  </c:pt>
                  <c:pt idx="10">
                    <c:v>0.00271768529669372</c:v>
                  </c:pt>
                  <c:pt idx="11">
                    <c:v>0.00363015141441353</c:v>
                  </c:pt>
                  <c:pt idx="12">
                    <c:v>0.00411590532922627</c:v>
                  </c:pt>
                  <c:pt idx="13">
                    <c:v>0.00467438192943772</c:v>
                  </c:pt>
                  <c:pt idx="14">
                    <c:v>0.00501718922346929</c:v>
                  </c:pt>
                  <c:pt idx="15">
                    <c:v>0.00511046288250047</c:v>
                  </c:pt>
                  <c:pt idx="16">
                    <c:v>0.00568417328020119</c:v>
                  </c:pt>
                  <c:pt idx="17">
                    <c:v>0.00624377145189826</c:v>
                  </c:pt>
                  <c:pt idx="18">
                    <c:v>0.00593766849501746</c:v>
                  </c:pt>
                  <c:pt idx="19">
                    <c:v>0.00689271563934673</c:v>
                  </c:pt>
                  <c:pt idx="20">
                    <c:v>0.00619318304732305</c:v>
                  </c:pt>
                  <c:pt idx="21">
                    <c:v>0.00722925217106121</c:v>
                  </c:pt>
                  <c:pt idx="22">
                    <c:v>0.00869217705728005</c:v>
                  </c:pt>
                  <c:pt idx="23">
                    <c:v>0.00844805400797729</c:v>
                  </c:pt>
                  <c:pt idx="24">
                    <c:v>0.00958600831753997</c:v>
                  </c:pt>
                  <c:pt idx="25">
                    <c:v>0.0105379588309912</c:v>
                  </c:pt>
                  <c:pt idx="26">
                    <c:v>0.0116537343895183</c:v>
                  </c:pt>
                  <c:pt idx="27">
                    <c:v>0.0133326086622022</c:v>
                  </c:pt>
                  <c:pt idx="28">
                    <c:v>0.0150596957292846</c:v>
                  </c:pt>
                  <c:pt idx="29">
                    <c:v>0.0156504551791009</c:v>
                  </c:pt>
                  <c:pt idx="30">
                    <c:v>0.0161386654495555</c:v>
                  </c:pt>
                  <c:pt idx="31">
                    <c:v>0.0182568255114336</c:v>
                  </c:pt>
                  <c:pt idx="32">
                    <c:v>0.0174315182945394</c:v>
                  </c:pt>
                  <c:pt idx="33">
                    <c:v>0.0214381392245548</c:v>
                  </c:pt>
                  <c:pt idx="34">
                    <c:v>0.0222783167448</c:v>
                  </c:pt>
                  <c:pt idx="35">
                    <c:v>0.0248641443265691</c:v>
                  </c:pt>
                  <c:pt idx="36">
                    <c:v>0.0262216581602395</c:v>
                  </c:pt>
                  <c:pt idx="37">
                    <c:v>0.0280729903206927</c:v>
                  </c:pt>
                  <c:pt idx="38">
                    <c:v>0.0323960830854745</c:v>
                  </c:pt>
                  <c:pt idx="39">
                    <c:v>0.0341120269984709</c:v>
                  </c:pt>
                  <c:pt idx="40">
                    <c:v>0.0363327054232965</c:v>
                  </c:pt>
                </c:numCache>
              </c:numRef>
            </c:minus>
            <c:spPr>
              <a:ln>
                <a:solidFill>
                  <a:schemeClr val="accent5"/>
                </a:solidFill>
                <a:prstDash val="dash"/>
              </a:ln>
            </c:spPr>
          </c:errBars>
          <c:xVal>
            <c:numRef>
              <c:f>CareF!$A$3:$A$43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CareF!$AN$3:$AN$43</c:f>
              <c:numCache>
                <c:formatCode>0.00%</c:formatCode>
                <c:ptCount val="41"/>
                <c:pt idx="0">
                  <c:v>0.0051091081</c:v>
                </c:pt>
                <c:pt idx="1">
                  <c:v>0.0054575182</c:v>
                </c:pt>
                <c:pt idx="2">
                  <c:v>0.0057692849</c:v>
                </c:pt>
                <c:pt idx="3">
                  <c:v>0.0078664077</c:v>
                </c:pt>
                <c:pt idx="4">
                  <c:v>0.010204081</c:v>
                </c:pt>
                <c:pt idx="5">
                  <c:v>0.0090539409</c:v>
                </c:pt>
                <c:pt idx="6">
                  <c:v>0.0084073693</c:v>
                </c:pt>
                <c:pt idx="7">
                  <c:v>0.0095945671</c:v>
                </c:pt>
                <c:pt idx="8">
                  <c:v>0.017267657</c:v>
                </c:pt>
                <c:pt idx="9">
                  <c:v>0.015261346</c:v>
                </c:pt>
                <c:pt idx="10">
                  <c:v>0.012710718</c:v>
                </c:pt>
                <c:pt idx="11">
                  <c:v>0.017631425</c:v>
                </c:pt>
                <c:pt idx="12">
                  <c:v>0.02205831</c:v>
                </c:pt>
                <c:pt idx="13">
                  <c:v>0.027682161</c:v>
                </c:pt>
                <c:pt idx="14">
                  <c:v>0.032060113</c:v>
                </c:pt>
                <c:pt idx="15">
                  <c:v>0.031546451</c:v>
                </c:pt>
                <c:pt idx="16">
                  <c:v>0.034458913</c:v>
                </c:pt>
                <c:pt idx="17">
                  <c:v>0.038641077</c:v>
                </c:pt>
                <c:pt idx="18">
                  <c:v>0.032727398</c:v>
                </c:pt>
                <c:pt idx="19">
                  <c:v>0.0399753</c:v>
                </c:pt>
                <c:pt idx="20">
                  <c:v>0.032462273</c:v>
                </c:pt>
                <c:pt idx="21">
                  <c:v>0.037107661</c:v>
                </c:pt>
                <c:pt idx="22">
                  <c:v>0.051865313</c:v>
                </c:pt>
                <c:pt idx="23">
                  <c:v>0.045703392</c:v>
                </c:pt>
                <c:pt idx="24">
                  <c:v>0.052957527</c:v>
                </c:pt>
                <c:pt idx="25">
                  <c:v>0.065323643</c:v>
                </c:pt>
                <c:pt idx="26">
                  <c:v>0.063624412</c:v>
                </c:pt>
                <c:pt idx="27">
                  <c:v>0.080852419</c:v>
                </c:pt>
                <c:pt idx="28">
                  <c:v>0.09734071</c:v>
                </c:pt>
                <c:pt idx="29">
                  <c:v>0.090101749</c:v>
                </c:pt>
                <c:pt idx="30">
                  <c:v>0.088540405</c:v>
                </c:pt>
                <c:pt idx="31">
                  <c:v>0.10143274</c:v>
                </c:pt>
                <c:pt idx="32">
                  <c:v>0.092710741</c:v>
                </c:pt>
                <c:pt idx="33">
                  <c:v>0.13148156</c:v>
                </c:pt>
                <c:pt idx="34">
                  <c:v>0.1368245</c:v>
                </c:pt>
                <c:pt idx="35">
                  <c:v>0.16409098</c:v>
                </c:pt>
                <c:pt idx="36">
                  <c:v>0.16527654</c:v>
                </c:pt>
                <c:pt idx="37">
                  <c:v>0.15693921</c:v>
                </c:pt>
                <c:pt idx="38">
                  <c:v>0.2064783</c:v>
                </c:pt>
                <c:pt idx="39">
                  <c:v>0.20129971</c:v>
                </c:pt>
                <c:pt idx="40">
                  <c:v>0.20759101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A595-42AD-B94C-8B433D021691}"/>
            </c:ext>
          </c:extLst>
        </c:ser>
        <c:ser>
          <c:idx val="5"/>
          <c:order val="3"/>
          <c:tx>
            <c:v>Foreign-born Hispanics (non-Mex)</c:v>
          </c:tx>
          <c:marker>
            <c:symbol val="star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CareF!$AS$3:$AS$43</c:f>
                <c:numCache>
                  <c:formatCode>General</c:formatCode>
                  <c:ptCount val="41"/>
                  <c:pt idx="0">
                    <c:v>0.00224128972141235</c:v>
                  </c:pt>
                  <c:pt idx="1">
                    <c:v>0.0029086801772602</c:v>
                  </c:pt>
                  <c:pt idx="2">
                    <c:v>0.00256614984704794</c:v>
                  </c:pt>
                  <c:pt idx="3">
                    <c:v>0.00346483252775129</c:v>
                  </c:pt>
                  <c:pt idx="4">
                    <c:v>0.00364443366359963</c:v>
                  </c:pt>
                  <c:pt idx="5">
                    <c:v>0.00315419427221083</c:v>
                  </c:pt>
                  <c:pt idx="6">
                    <c:v>0.00345562208616716</c:v>
                  </c:pt>
                  <c:pt idx="7">
                    <c:v>0.00357478257226434</c:v>
                  </c:pt>
                  <c:pt idx="8">
                    <c:v>0.00319879217291741</c:v>
                  </c:pt>
                  <c:pt idx="9">
                    <c:v>0.00409790603903308</c:v>
                  </c:pt>
                  <c:pt idx="10">
                    <c:v>0.00370417824801199</c:v>
                  </c:pt>
                  <c:pt idx="11">
                    <c:v>0.00513144454918967</c:v>
                  </c:pt>
                  <c:pt idx="12">
                    <c:v>0.00485558244738152</c:v>
                  </c:pt>
                  <c:pt idx="13">
                    <c:v>0.00490993728198879</c:v>
                  </c:pt>
                  <c:pt idx="14">
                    <c:v>0.00572332286303857</c:v>
                  </c:pt>
                  <c:pt idx="15">
                    <c:v>0.00588354483004548</c:v>
                  </c:pt>
                  <c:pt idx="16">
                    <c:v>0.00611707165207683</c:v>
                  </c:pt>
                  <c:pt idx="17">
                    <c:v>0.00688603157869457</c:v>
                  </c:pt>
                  <c:pt idx="18">
                    <c:v>0.00683055004753953</c:v>
                  </c:pt>
                  <c:pt idx="19">
                    <c:v>0.0074651159851866</c:v>
                  </c:pt>
                  <c:pt idx="20">
                    <c:v>0.00703034458937429</c:v>
                  </c:pt>
                  <c:pt idx="21">
                    <c:v>0.00829856771252577</c:v>
                  </c:pt>
                  <c:pt idx="22">
                    <c:v>0.00848856644605547</c:v>
                  </c:pt>
                  <c:pt idx="23">
                    <c:v>0.0079834814606291</c:v>
                  </c:pt>
                  <c:pt idx="24">
                    <c:v>0.00908234898466424</c:v>
                  </c:pt>
                  <c:pt idx="25">
                    <c:v>0.00874266464577182</c:v>
                  </c:pt>
                  <c:pt idx="26">
                    <c:v>0.0104854815829196</c:v>
                  </c:pt>
                  <c:pt idx="27">
                    <c:v>0.0102560160637372</c:v>
                  </c:pt>
                  <c:pt idx="28">
                    <c:v>0.0117426618469414</c:v>
                  </c:pt>
                  <c:pt idx="29">
                    <c:v>0.0120057855772009</c:v>
                  </c:pt>
                  <c:pt idx="30">
                    <c:v>0.0123755691258283</c:v>
                  </c:pt>
                  <c:pt idx="31">
                    <c:v>0.012274668747784</c:v>
                  </c:pt>
                  <c:pt idx="32">
                    <c:v>0.0147460634156151</c:v>
                  </c:pt>
                  <c:pt idx="33">
                    <c:v>0.0155580512036751</c:v>
                  </c:pt>
                  <c:pt idx="34">
                    <c:v>0.0151345338654269</c:v>
                  </c:pt>
                  <c:pt idx="35">
                    <c:v>0.0187907378949947</c:v>
                  </c:pt>
                  <c:pt idx="36">
                    <c:v>0.019808658811158</c:v>
                  </c:pt>
                  <c:pt idx="37">
                    <c:v>0.0226617714274557</c:v>
                  </c:pt>
                  <c:pt idx="38">
                    <c:v>0.0270304637400451</c:v>
                  </c:pt>
                  <c:pt idx="39">
                    <c:v>0.0270570525374119</c:v>
                  </c:pt>
                  <c:pt idx="40">
                    <c:v>0.0296270300432756</c:v>
                  </c:pt>
                </c:numCache>
              </c:numRef>
            </c:plus>
            <c:minus>
              <c:numRef>
                <c:f>CareF!$AS$3:$AS$43</c:f>
                <c:numCache>
                  <c:formatCode>General</c:formatCode>
                  <c:ptCount val="41"/>
                  <c:pt idx="0">
                    <c:v>0.00224128972141235</c:v>
                  </c:pt>
                  <c:pt idx="1">
                    <c:v>0.0029086801772602</c:v>
                  </c:pt>
                  <c:pt idx="2">
                    <c:v>0.00256614984704794</c:v>
                  </c:pt>
                  <c:pt idx="3">
                    <c:v>0.00346483252775129</c:v>
                  </c:pt>
                  <c:pt idx="4">
                    <c:v>0.00364443366359963</c:v>
                  </c:pt>
                  <c:pt idx="5">
                    <c:v>0.00315419427221083</c:v>
                  </c:pt>
                  <c:pt idx="6">
                    <c:v>0.00345562208616716</c:v>
                  </c:pt>
                  <c:pt idx="7">
                    <c:v>0.00357478257226434</c:v>
                  </c:pt>
                  <c:pt idx="8">
                    <c:v>0.00319879217291741</c:v>
                  </c:pt>
                  <c:pt idx="9">
                    <c:v>0.00409790603903308</c:v>
                  </c:pt>
                  <c:pt idx="10">
                    <c:v>0.00370417824801199</c:v>
                  </c:pt>
                  <c:pt idx="11">
                    <c:v>0.00513144454918967</c:v>
                  </c:pt>
                  <c:pt idx="12">
                    <c:v>0.00485558244738152</c:v>
                  </c:pt>
                  <c:pt idx="13">
                    <c:v>0.00490993728198879</c:v>
                  </c:pt>
                  <c:pt idx="14">
                    <c:v>0.00572332286303857</c:v>
                  </c:pt>
                  <c:pt idx="15">
                    <c:v>0.00588354483004548</c:v>
                  </c:pt>
                  <c:pt idx="16">
                    <c:v>0.00611707165207683</c:v>
                  </c:pt>
                  <c:pt idx="17">
                    <c:v>0.00688603157869457</c:v>
                  </c:pt>
                  <c:pt idx="18">
                    <c:v>0.00683055004753953</c:v>
                  </c:pt>
                  <c:pt idx="19">
                    <c:v>0.0074651159851866</c:v>
                  </c:pt>
                  <c:pt idx="20">
                    <c:v>0.00703034458937429</c:v>
                  </c:pt>
                  <c:pt idx="21">
                    <c:v>0.00829856771252577</c:v>
                  </c:pt>
                  <c:pt idx="22">
                    <c:v>0.00848856644605547</c:v>
                  </c:pt>
                  <c:pt idx="23">
                    <c:v>0.0079834814606291</c:v>
                  </c:pt>
                  <c:pt idx="24">
                    <c:v>0.00908234898466424</c:v>
                  </c:pt>
                  <c:pt idx="25">
                    <c:v>0.00874266464577182</c:v>
                  </c:pt>
                  <c:pt idx="26">
                    <c:v>0.0104854815829196</c:v>
                  </c:pt>
                  <c:pt idx="27">
                    <c:v>0.0102560160637372</c:v>
                  </c:pt>
                  <c:pt idx="28">
                    <c:v>0.0117426618469414</c:v>
                  </c:pt>
                  <c:pt idx="29">
                    <c:v>0.0120057855772009</c:v>
                  </c:pt>
                  <c:pt idx="30">
                    <c:v>0.0123755691258283</c:v>
                  </c:pt>
                  <c:pt idx="31">
                    <c:v>0.012274668747784</c:v>
                  </c:pt>
                  <c:pt idx="32">
                    <c:v>0.0147460634156151</c:v>
                  </c:pt>
                  <c:pt idx="33">
                    <c:v>0.0155580512036751</c:v>
                  </c:pt>
                  <c:pt idx="34">
                    <c:v>0.0151345338654269</c:v>
                  </c:pt>
                  <c:pt idx="35">
                    <c:v>0.0187907378949947</c:v>
                  </c:pt>
                  <c:pt idx="36">
                    <c:v>0.019808658811158</c:v>
                  </c:pt>
                  <c:pt idx="37">
                    <c:v>0.0226617714274557</c:v>
                  </c:pt>
                  <c:pt idx="38">
                    <c:v>0.0270304637400451</c:v>
                  </c:pt>
                  <c:pt idx="39">
                    <c:v>0.0270570525374119</c:v>
                  </c:pt>
                  <c:pt idx="40">
                    <c:v>0.0296270300432756</c:v>
                  </c:pt>
                </c:numCache>
              </c:numRef>
            </c:minus>
            <c:spPr>
              <a:ln>
                <a:solidFill>
                  <a:schemeClr val="accent6"/>
                </a:solidFill>
                <a:prstDash val="dash"/>
              </a:ln>
            </c:spPr>
          </c:errBars>
          <c:xVal>
            <c:numRef>
              <c:f>CareF!$A$3:$A$43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CareF!$AR$3:$AR$43</c:f>
              <c:numCache>
                <c:formatCode>0.00%</c:formatCode>
                <c:ptCount val="41"/>
                <c:pt idx="0">
                  <c:v>0.0074239592</c:v>
                </c:pt>
                <c:pt idx="1">
                  <c:v>0.010098364</c:v>
                </c:pt>
                <c:pt idx="2">
                  <c:v>0.0081212837</c:v>
                </c:pt>
                <c:pt idx="3">
                  <c:v>0.014416066</c:v>
                </c:pt>
                <c:pt idx="4">
                  <c:v>0.015845111</c:v>
                </c:pt>
                <c:pt idx="5">
                  <c:v>0.013578357</c:v>
                </c:pt>
                <c:pt idx="6">
                  <c:v>0.014158051</c:v>
                </c:pt>
                <c:pt idx="7">
                  <c:v>0.01577368</c:v>
                </c:pt>
                <c:pt idx="8">
                  <c:v>0.013126558</c:v>
                </c:pt>
                <c:pt idx="9">
                  <c:v>0.020160064</c:v>
                </c:pt>
                <c:pt idx="10">
                  <c:v>0.017879602</c:v>
                </c:pt>
                <c:pt idx="11">
                  <c:v>0.029077433</c:v>
                </c:pt>
                <c:pt idx="12">
                  <c:v>0.024835546</c:v>
                </c:pt>
                <c:pt idx="13">
                  <c:v>0.023944939</c:v>
                </c:pt>
                <c:pt idx="14">
                  <c:v>0.032248903</c:v>
                </c:pt>
                <c:pt idx="15">
                  <c:v>0.032925796</c:v>
                </c:pt>
                <c:pt idx="16">
                  <c:v>0.034413222</c:v>
                </c:pt>
                <c:pt idx="17">
                  <c:v>0.041587222</c:v>
                </c:pt>
                <c:pt idx="18">
                  <c:v>0.039692663</c:v>
                </c:pt>
                <c:pt idx="19">
                  <c:v>0.041294098</c:v>
                </c:pt>
                <c:pt idx="20">
                  <c:v>0.039774053</c:v>
                </c:pt>
                <c:pt idx="21">
                  <c:v>0.050169863</c:v>
                </c:pt>
                <c:pt idx="22">
                  <c:v>0.05136821</c:v>
                </c:pt>
                <c:pt idx="23">
                  <c:v>0.041051351</c:v>
                </c:pt>
                <c:pt idx="24">
                  <c:v>0.053555146</c:v>
                </c:pt>
                <c:pt idx="25">
                  <c:v>0.045889385</c:v>
                </c:pt>
                <c:pt idx="26">
                  <c:v>0.054516725</c:v>
                </c:pt>
                <c:pt idx="27">
                  <c:v>0.055860225</c:v>
                </c:pt>
                <c:pt idx="28">
                  <c:v>0.06791997</c:v>
                </c:pt>
                <c:pt idx="29">
                  <c:v>0.062691748</c:v>
                </c:pt>
                <c:pt idx="30">
                  <c:v>0.070882328</c:v>
                </c:pt>
                <c:pt idx="31">
                  <c:v>0.061836004</c:v>
                </c:pt>
                <c:pt idx="32">
                  <c:v>0.084073104</c:v>
                </c:pt>
                <c:pt idx="33">
                  <c:v>0.085897394</c:v>
                </c:pt>
                <c:pt idx="34">
                  <c:v>0.080852613</c:v>
                </c:pt>
                <c:pt idx="35">
                  <c:v>0.11193543</c:v>
                </c:pt>
                <c:pt idx="36">
                  <c:v>0.11621261</c:v>
                </c:pt>
                <c:pt idx="37">
                  <c:v>0.13316622</c:v>
                </c:pt>
                <c:pt idx="38">
                  <c:v>0.18702373</c:v>
                </c:pt>
                <c:pt idx="39">
                  <c:v>0.15776142</c:v>
                </c:pt>
                <c:pt idx="40">
                  <c:v>0.19802468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A595-42AD-B94C-8B433D021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2356256"/>
        <c:axId val="2129732624"/>
        <c:extLst xmlns:c16r2="http://schemas.microsoft.com/office/drawing/2015/06/chart"/>
      </c:scatterChart>
      <c:valAx>
        <c:axId val="-2052356256"/>
        <c:scaling>
          <c:orientation val="minMax"/>
          <c:max val="8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</a:p>
            </c:rich>
          </c:tx>
          <c:layout>
            <c:manualLayout>
              <c:xMode val="edge"/>
              <c:yMode val="edge"/>
              <c:x val="0.469458964042379"/>
              <c:y val="0.826564702139505"/>
            </c:manualLayout>
          </c:layout>
          <c:overlay val="0"/>
        </c:title>
        <c:numFmt formatCode="0" sourceLinked="1"/>
        <c:majorTickMark val="out"/>
        <c:minorTickMark val="out"/>
        <c:tickLblPos val="nextTo"/>
        <c:spPr>
          <a:ln/>
        </c:spPr>
        <c:crossAx val="2129732624"/>
        <c:crosses val="autoZero"/>
        <c:crossBetween val="midCat"/>
        <c:majorUnit val="5.0"/>
      </c:valAx>
      <c:valAx>
        <c:axId val="2129732624"/>
        <c:scaling>
          <c:orientation val="minMax"/>
          <c:max val="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  <a:r>
                  <a:rPr lang="en-US" sz="1400" baseline="0"/>
                  <a:t>-specific self care difficulty rates (95% CI)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-205235625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42525564611891"/>
          <c:y val="0.887196055038575"/>
          <c:w val="0.707628226559528"/>
          <c:h val="0.0966423287998091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/>
              <a:t>Figure 9b. </a:t>
            </a:r>
            <a:r>
              <a:rPr lang="en-US" b="0"/>
              <a:t>Self-care </a:t>
            </a:r>
            <a:r>
              <a:rPr lang="en-US" b="0" baseline="0"/>
              <a:t>difficulty rates: males</a:t>
            </a:r>
            <a:endParaRPr lang="en-US" b="0"/>
          </a:p>
          <a:p>
            <a:pPr algn="l">
              <a:defRPr/>
            </a:pPr>
            <a:r>
              <a:rPr lang="en-US" sz="1200" b="0" i="0" u="none" strike="noStrike" baseline="0">
                <a:effectLst/>
              </a:rPr>
              <a:t>                            Source: ACS 2010-2014</a:t>
            </a:r>
            <a:endParaRPr lang="en-US" sz="1200" b="0"/>
          </a:p>
        </c:rich>
      </c:tx>
      <c:layout>
        <c:manualLayout>
          <c:xMode val="edge"/>
          <c:yMode val="edge"/>
          <c:x val="0.204058608058608"/>
          <c:y val="0.00806858295511851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US-born non-Hispanic whites</c:v>
          </c:tx>
          <c:marker>
            <c:symbol val="diamond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CareM!$E$3:$E$43</c:f>
                <c:numCache>
                  <c:formatCode>General</c:formatCode>
                  <c:ptCount val="41"/>
                  <c:pt idx="0">
                    <c:v>0.000841200818254146</c:v>
                  </c:pt>
                  <c:pt idx="1">
                    <c:v>0.000902760372398317</c:v>
                  </c:pt>
                  <c:pt idx="2">
                    <c:v>0.000942566596427922</c:v>
                  </c:pt>
                  <c:pt idx="3">
                    <c:v>0.000929718023647264</c:v>
                  </c:pt>
                  <c:pt idx="4">
                    <c:v>0.000988731756984821</c:v>
                  </c:pt>
                  <c:pt idx="5">
                    <c:v>0.000944542527982208</c:v>
                  </c:pt>
                  <c:pt idx="6">
                    <c:v>0.00101156091160807</c:v>
                  </c:pt>
                  <c:pt idx="7">
                    <c:v>0.00100419082762785</c:v>
                  </c:pt>
                  <c:pt idx="8">
                    <c:v>0.00109062068055172</c:v>
                  </c:pt>
                  <c:pt idx="9">
                    <c:v>0.00104559447323034</c:v>
                  </c:pt>
                  <c:pt idx="10">
                    <c:v>0.0010364309803697</c:v>
                  </c:pt>
                  <c:pt idx="11">
                    <c:v>0.00110787285174908</c:v>
                  </c:pt>
                  <c:pt idx="12">
                    <c:v>0.00110506038880771</c:v>
                  </c:pt>
                  <c:pt idx="13">
                    <c:v>0.00113738045456716</c:v>
                  </c:pt>
                  <c:pt idx="14">
                    <c:v>0.00114985487847776</c:v>
                  </c:pt>
                  <c:pt idx="15">
                    <c:v>0.00118026493133042</c:v>
                  </c:pt>
                  <c:pt idx="16">
                    <c:v>0.00123907888423904</c:v>
                  </c:pt>
                  <c:pt idx="17">
                    <c:v>0.00126304157110309</c:v>
                  </c:pt>
                  <c:pt idx="18">
                    <c:v>0.00129393431551882</c:v>
                  </c:pt>
                  <c:pt idx="19">
                    <c:v>0.00133534232991402</c:v>
                  </c:pt>
                  <c:pt idx="20">
                    <c:v>0.00136614895817527</c:v>
                  </c:pt>
                  <c:pt idx="21">
                    <c:v>0.00142848055448777</c:v>
                  </c:pt>
                  <c:pt idx="22">
                    <c:v>0.00141692298917849</c:v>
                  </c:pt>
                  <c:pt idx="23">
                    <c:v>0.00141714475049334</c:v>
                  </c:pt>
                  <c:pt idx="24">
                    <c:v>0.0014908646774282</c:v>
                  </c:pt>
                  <c:pt idx="25">
                    <c:v>0.00147687860592313</c:v>
                  </c:pt>
                  <c:pt idx="26">
                    <c:v>0.00157900523010163</c:v>
                  </c:pt>
                  <c:pt idx="27">
                    <c:v>0.00159451691260136</c:v>
                  </c:pt>
                  <c:pt idx="28">
                    <c:v>0.00172934510726992</c:v>
                  </c:pt>
                  <c:pt idx="29">
                    <c:v>0.00182190132272113</c:v>
                  </c:pt>
                  <c:pt idx="30">
                    <c:v>0.00193799777968929</c:v>
                  </c:pt>
                  <c:pt idx="31">
                    <c:v>0.0020101626942908</c:v>
                  </c:pt>
                  <c:pt idx="32">
                    <c:v>0.00215162991796412</c:v>
                  </c:pt>
                  <c:pt idx="33">
                    <c:v>0.00238949421834299</c:v>
                  </c:pt>
                  <c:pt idx="34">
                    <c:v>0.00253391166611639</c:v>
                  </c:pt>
                  <c:pt idx="35">
                    <c:v>0.00267670793077099</c:v>
                  </c:pt>
                  <c:pt idx="36">
                    <c:v>0.00288745925319264</c:v>
                  </c:pt>
                  <c:pt idx="37">
                    <c:v>0.00305945573370786</c:v>
                  </c:pt>
                  <c:pt idx="38">
                    <c:v>0.00324402688130615</c:v>
                  </c:pt>
                  <c:pt idx="39">
                    <c:v>0.00361600892893494</c:v>
                  </c:pt>
                  <c:pt idx="40">
                    <c:v>0.00380093730554675</c:v>
                  </c:pt>
                </c:numCache>
              </c:numRef>
            </c:plus>
            <c:minus>
              <c:numRef>
                <c:f>CareM!$E$3:$E$43</c:f>
                <c:numCache>
                  <c:formatCode>General</c:formatCode>
                  <c:ptCount val="41"/>
                  <c:pt idx="0">
                    <c:v>0.000841200818254146</c:v>
                  </c:pt>
                  <c:pt idx="1">
                    <c:v>0.000902760372398317</c:v>
                  </c:pt>
                  <c:pt idx="2">
                    <c:v>0.000942566596427922</c:v>
                  </c:pt>
                  <c:pt idx="3">
                    <c:v>0.000929718023647264</c:v>
                  </c:pt>
                  <c:pt idx="4">
                    <c:v>0.000988731756984821</c:v>
                  </c:pt>
                  <c:pt idx="5">
                    <c:v>0.000944542527982208</c:v>
                  </c:pt>
                  <c:pt idx="6">
                    <c:v>0.00101156091160807</c:v>
                  </c:pt>
                  <c:pt idx="7">
                    <c:v>0.00100419082762785</c:v>
                  </c:pt>
                  <c:pt idx="8">
                    <c:v>0.00109062068055172</c:v>
                  </c:pt>
                  <c:pt idx="9">
                    <c:v>0.00104559447323034</c:v>
                  </c:pt>
                  <c:pt idx="10">
                    <c:v>0.0010364309803697</c:v>
                  </c:pt>
                  <c:pt idx="11">
                    <c:v>0.00110787285174908</c:v>
                  </c:pt>
                  <c:pt idx="12">
                    <c:v>0.00110506038880771</c:v>
                  </c:pt>
                  <c:pt idx="13">
                    <c:v>0.00113738045456716</c:v>
                  </c:pt>
                  <c:pt idx="14">
                    <c:v>0.00114985487847776</c:v>
                  </c:pt>
                  <c:pt idx="15">
                    <c:v>0.00118026493133042</c:v>
                  </c:pt>
                  <c:pt idx="16">
                    <c:v>0.00123907888423904</c:v>
                  </c:pt>
                  <c:pt idx="17">
                    <c:v>0.00126304157110309</c:v>
                  </c:pt>
                  <c:pt idx="18">
                    <c:v>0.00129393431551882</c:v>
                  </c:pt>
                  <c:pt idx="19">
                    <c:v>0.00133534232991402</c:v>
                  </c:pt>
                  <c:pt idx="20">
                    <c:v>0.00136614895817527</c:v>
                  </c:pt>
                  <c:pt idx="21">
                    <c:v>0.00142848055448777</c:v>
                  </c:pt>
                  <c:pt idx="22">
                    <c:v>0.00141692298917849</c:v>
                  </c:pt>
                  <c:pt idx="23">
                    <c:v>0.00141714475049334</c:v>
                  </c:pt>
                  <c:pt idx="24">
                    <c:v>0.0014908646774282</c:v>
                  </c:pt>
                  <c:pt idx="25">
                    <c:v>0.00147687860592313</c:v>
                  </c:pt>
                  <c:pt idx="26">
                    <c:v>0.00157900523010163</c:v>
                  </c:pt>
                  <c:pt idx="27">
                    <c:v>0.00159451691260136</c:v>
                  </c:pt>
                  <c:pt idx="28">
                    <c:v>0.00172934510726992</c:v>
                  </c:pt>
                  <c:pt idx="29">
                    <c:v>0.00182190132272113</c:v>
                  </c:pt>
                  <c:pt idx="30">
                    <c:v>0.00193799777968929</c:v>
                  </c:pt>
                  <c:pt idx="31">
                    <c:v>0.0020101626942908</c:v>
                  </c:pt>
                  <c:pt idx="32">
                    <c:v>0.00215162991796412</c:v>
                  </c:pt>
                  <c:pt idx="33">
                    <c:v>0.00238949421834299</c:v>
                  </c:pt>
                  <c:pt idx="34">
                    <c:v>0.00253391166611639</c:v>
                  </c:pt>
                  <c:pt idx="35">
                    <c:v>0.00267670793077099</c:v>
                  </c:pt>
                  <c:pt idx="36">
                    <c:v>0.00288745925319264</c:v>
                  </c:pt>
                  <c:pt idx="37">
                    <c:v>0.00305945573370786</c:v>
                  </c:pt>
                  <c:pt idx="38">
                    <c:v>0.00324402688130615</c:v>
                  </c:pt>
                  <c:pt idx="39">
                    <c:v>0.00361600892893494</c:v>
                  </c:pt>
                  <c:pt idx="40">
                    <c:v>0.00380093730554675</c:v>
                  </c:pt>
                </c:numCache>
              </c:numRef>
            </c:minus>
            <c:spPr>
              <a:ln>
                <a:solidFill>
                  <a:schemeClr val="accent1"/>
                </a:solidFill>
                <a:prstDash val="dash"/>
              </a:ln>
            </c:spPr>
          </c:errBars>
          <c:xVal>
            <c:numRef>
              <c:f>CareM!$A$3:$A$43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CareM!$D$3:$D$43</c:f>
              <c:numCache>
                <c:formatCode>0.00%</c:formatCode>
                <c:ptCount val="41"/>
                <c:pt idx="0">
                  <c:v>0.012555156</c:v>
                </c:pt>
                <c:pt idx="1">
                  <c:v>0.013838706</c:v>
                </c:pt>
                <c:pt idx="2">
                  <c:v>0.015744824</c:v>
                </c:pt>
                <c:pt idx="3">
                  <c:v>0.015415212</c:v>
                </c:pt>
                <c:pt idx="4">
                  <c:v>0.017210871</c:v>
                </c:pt>
                <c:pt idx="5">
                  <c:v>0.016765039</c:v>
                </c:pt>
                <c:pt idx="6">
                  <c:v>0.019023461</c:v>
                </c:pt>
                <c:pt idx="7">
                  <c:v>0.019552991</c:v>
                </c:pt>
                <c:pt idx="8">
                  <c:v>0.023823055</c:v>
                </c:pt>
                <c:pt idx="9">
                  <c:v>0.022621334</c:v>
                </c:pt>
                <c:pt idx="10">
                  <c:v>0.024091095</c:v>
                </c:pt>
                <c:pt idx="11">
                  <c:v>0.025826665</c:v>
                </c:pt>
                <c:pt idx="12">
                  <c:v>0.02619773</c:v>
                </c:pt>
                <c:pt idx="13">
                  <c:v>0.027661059</c:v>
                </c:pt>
                <c:pt idx="14">
                  <c:v>0.028179089</c:v>
                </c:pt>
                <c:pt idx="15">
                  <c:v>0.029871861</c:v>
                </c:pt>
                <c:pt idx="16">
                  <c:v>0.031870972</c:v>
                </c:pt>
                <c:pt idx="17">
                  <c:v>0.032733556</c:v>
                </c:pt>
                <c:pt idx="18">
                  <c:v>0.033568978</c:v>
                </c:pt>
                <c:pt idx="19">
                  <c:v>0.034840137</c:v>
                </c:pt>
                <c:pt idx="20">
                  <c:v>0.037472334</c:v>
                </c:pt>
                <c:pt idx="21">
                  <c:v>0.037866402</c:v>
                </c:pt>
                <c:pt idx="22">
                  <c:v>0.036867511</c:v>
                </c:pt>
                <c:pt idx="23">
                  <c:v>0.036468551</c:v>
                </c:pt>
                <c:pt idx="24">
                  <c:v>0.038477071</c:v>
                </c:pt>
                <c:pt idx="25">
                  <c:v>0.03638722</c:v>
                </c:pt>
                <c:pt idx="26">
                  <c:v>0.038236607</c:v>
                </c:pt>
                <c:pt idx="27">
                  <c:v>0.036470037</c:v>
                </c:pt>
                <c:pt idx="28">
                  <c:v>0.03961806</c:v>
                </c:pt>
                <c:pt idx="29">
                  <c:v>0.041994814</c:v>
                </c:pt>
                <c:pt idx="30">
                  <c:v>0.046709277</c:v>
                </c:pt>
                <c:pt idx="31">
                  <c:v>0.045238789</c:v>
                </c:pt>
                <c:pt idx="32">
                  <c:v>0.047774069</c:v>
                </c:pt>
                <c:pt idx="33">
                  <c:v>0.055910047</c:v>
                </c:pt>
                <c:pt idx="34">
                  <c:v>0.05763945</c:v>
                </c:pt>
                <c:pt idx="35">
                  <c:v>0.063095793</c:v>
                </c:pt>
                <c:pt idx="36">
                  <c:v>0.068149477</c:v>
                </c:pt>
                <c:pt idx="37">
                  <c:v>0.071803711</c:v>
                </c:pt>
                <c:pt idx="38">
                  <c:v>0.075976744</c:v>
                </c:pt>
                <c:pt idx="39">
                  <c:v>0.090670966</c:v>
                </c:pt>
                <c:pt idx="40">
                  <c:v>0.098374173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705-4842-A16E-90F3E76FF34A}"/>
            </c:ext>
          </c:extLst>
        </c:ser>
        <c:ser>
          <c:idx val="2"/>
          <c:order val="1"/>
          <c:tx>
            <c:v>US-born of Mexican origin</c:v>
          </c:tx>
          <c:marker>
            <c:symbol val="squar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CareM!$M$3:$M$43</c:f>
                <c:numCache>
                  <c:formatCode>General</c:formatCode>
                  <c:ptCount val="41"/>
                  <c:pt idx="0">
                    <c:v>0.00356737811340887</c:v>
                  </c:pt>
                  <c:pt idx="1">
                    <c:v>0.0042900141713825</c:v>
                  </c:pt>
                  <c:pt idx="2">
                    <c:v>0.00470285872165415</c:v>
                  </c:pt>
                  <c:pt idx="3">
                    <c:v>0.00426285325887726</c:v>
                  </c:pt>
                  <c:pt idx="4">
                    <c:v>0.004476698528576</c:v>
                  </c:pt>
                  <c:pt idx="5">
                    <c:v>0.00397877397480184</c:v>
                  </c:pt>
                  <c:pt idx="6">
                    <c:v>0.00483948462127552</c:v>
                  </c:pt>
                  <c:pt idx="7">
                    <c:v>0.00518017198488419</c:v>
                  </c:pt>
                  <c:pt idx="8">
                    <c:v>0.00513980041701692</c:v>
                  </c:pt>
                  <c:pt idx="9">
                    <c:v>0.00579129717645211</c:v>
                  </c:pt>
                  <c:pt idx="10">
                    <c:v>0.00543316025178441</c:v>
                  </c:pt>
                  <c:pt idx="11">
                    <c:v>0.00733033414880745</c:v>
                  </c:pt>
                  <c:pt idx="12">
                    <c:v>0.0068859260387084</c:v>
                  </c:pt>
                  <c:pt idx="13">
                    <c:v>0.00633600924547698</c:v>
                  </c:pt>
                  <c:pt idx="14">
                    <c:v>0.00735069604861152</c:v>
                  </c:pt>
                  <c:pt idx="15">
                    <c:v>0.00692325918324497</c:v>
                  </c:pt>
                  <c:pt idx="16">
                    <c:v>0.00761658698903503</c:v>
                  </c:pt>
                  <c:pt idx="17">
                    <c:v>0.00828199187708017</c:v>
                  </c:pt>
                  <c:pt idx="18">
                    <c:v>0.00840780939756272</c:v>
                  </c:pt>
                  <c:pt idx="19">
                    <c:v>0.0090633767030641</c:v>
                  </c:pt>
                  <c:pt idx="20">
                    <c:v>0.00873502698511503</c:v>
                  </c:pt>
                  <c:pt idx="21">
                    <c:v>0.0091629001424918</c:v>
                  </c:pt>
                  <c:pt idx="22">
                    <c:v>0.010166581791527</c:v>
                  </c:pt>
                  <c:pt idx="23">
                    <c:v>0.0108794982900519</c:v>
                  </c:pt>
                  <c:pt idx="24">
                    <c:v>0.0115309922006766</c:v>
                  </c:pt>
                  <c:pt idx="25">
                    <c:v>0.0111684439085475</c:v>
                  </c:pt>
                  <c:pt idx="26">
                    <c:v>0.0125794060145114</c:v>
                  </c:pt>
                  <c:pt idx="27">
                    <c:v>0.0121426530714884</c:v>
                  </c:pt>
                  <c:pt idx="28">
                    <c:v>0.0138166607514159</c:v>
                  </c:pt>
                  <c:pt idx="29">
                    <c:v>0.0152545054879316</c:v>
                  </c:pt>
                  <c:pt idx="30">
                    <c:v>0.0150676991822873</c:v>
                  </c:pt>
                  <c:pt idx="31">
                    <c:v>0.0181119097757608</c:v>
                  </c:pt>
                  <c:pt idx="32">
                    <c:v>0.0166703819111508</c:v>
                  </c:pt>
                  <c:pt idx="33">
                    <c:v>0.0173265687389677</c:v>
                  </c:pt>
                  <c:pt idx="34">
                    <c:v>0.0177820467025531</c:v>
                  </c:pt>
                  <c:pt idx="35">
                    <c:v>0.0188001250493878</c:v>
                  </c:pt>
                  <c:pt idx="36">
                    <c:v>0.0229333546596287</c:v>
                  </c:pt>
                  <c:pt idx="37">
                    <c:v>0.0254138985168378</c:v>
                  </c:pt>
                  <c:pt idx="38">
                    <c:v>0.0244617247304552</c:v>
                  </c:pt>
                  <c:pt idx="39">
                    <c:v>0.0229121987524585</c:v>
                  </c:pt>
                  <c:pt idx="40">
                    <c:v>0.0293017650962067</c:v>
                  </c:pt>
                </c:numCache>
              </c:numRef>
            </c:plus>
            <c:minus>
              <c:numRef>
                <c:f>CareM!$M$3:$M$43</c:f>
                <c:numCache>
                  <c:formatCode>General</c:formatCode>
                  <c:ptCount val="41"/>
                  <c:pt idx="0">
                    <c:v>0.00356737811340887</c:v>
                  </c:pt>
                  <c:pt idx="1">
                    <c:v>0.0042900141713825</c:v>
                  </c:pt>
                  <c:pt idx="2">
                    <c:v>0.00470285872165415</c:v>
                  </c:pt>
                  <c:pt idx="3">
                    <c:v>0.00426285325887726</c:v>
                  </c:pt>
                  <c:pt idx="4">
                    <c:v>0.004476698528576</c:v>
                  </c:pt>
                  <c:pt idx="5">
                    <c:v>0.00397877397480184</c:v>
                  </c:pt>
                  <c:pt idx="6">
                    <c:v>0.00483948462127552</c:v>
                  </c:pt>
                  <c:pt idx="7">
                    <c:v>0.00518017198488419</c:v>
                  </c:pt>
                  <c:pt idx="8">
                    <c:v>0.00513980041701692</c:v>
                  </c:pt>
                  <c:pt idx="9">
                    <c:v>0.00579129717645211</c:v>
                  </c:pt>
                  <c:pt idx="10">
                    <c:v>0.00543316025178441</c:v>
                  </c:pt>
                  <c:pt idx="11">
                    <c:v>0.00733033414880745</c:v>
                  </c:pt>
                  <c:pt idx="12">
                    <c:v>0.0068859260387084</c:v>
                  </c:pt>
                  <c:pt idx="13">
                    <c:v>0.00633600924547698</c:v>
                  </c:pt>
                  <c:pt idx="14">
                    <c:v>0.00735069604861152</c:v>
                  </c:pt>
                  <c:pt idx="15">
                    <c:v>0.00692325918324497</c:v>
                  </c:pt>
                  <c:pt idx="16">
                    <c:v>0.00761658698903503</c:v>
                  </c:pt>
                  <c:pt idx="17">
                    <c:v>0.00828199187708017</c:v>
                  </c:pt>
                  <c:pt idx="18">
                    <c:v>0.00840780939756272</c:v>
                  </c:pt>
                  <c:pt idx="19">
                    <c:v>0.0090633767030641</c:v>
                  </c:pt>
                  <c:pt idx="20">
                    <c:v>0.00873502698511503</c:v>
                  </c:pt>
                  <c:pt idx="21">
                    <c:v>0.0091629001424918</c:v>
                  </c:pt>
                  <c:pt idx="22">
                    <c:v>0.010166581791527</c:v>
                  </c:pt>
                  <c:pt idx="23">
                    <c:v>0.0108794982900519</c:v>
                  </c:pt>
                  <c:pt idx="24">
                    <c:v>0.0115309922006766</c:v>
                  </c:pt>
                  <c:pt idx="25">
                    <c:v>0.0111684439085475</c:v>
                  </c:pt>
                  <c:pt idx="26">
                    <c:v>0.0125794060145114</c:v>
                  </c:pt>
                  <c:pt idx="27">
                    <c:v>0.0121426530714884</c:v>
                  </c:pt>
                  <c:pt idx="28">
                    <c:v>0.0138166607514159</c:v>
                  </c:pt>
                  <c:pt idx="29">
                    <c:v>0.0152545054879316</c:v>
                  </c:pt>
                  <c:pt idx="30">
                    <c:v>0.0150676991822873</c:v>
                  </c:pt>
                  <c:pt idx="31">
                    <c:v>0.0181119097757608</c:v>
                  </c:pt>
                  <c:pt idx="32">
                    <c:v>0.0166703819111508</c:v>
                  </c:pt>
                  <c:pt idx="33">
                    <c:v>0.0173265687389677</c:v>
                  </c:pt>
                  <c:pt idx="34">
                    <c:v>0.0177820467025531</c:v>
                  </c:pt>
                  <c:pt idx="35">
                    <c:v>0.0188001250493878</c:v>
                  </c:pt>
                  <c:pt idx="36">
                    <c:v>0.0229333546596287</c:v>
                  </c:pt>
                  <c:pt idx="37">
                    <c:v>0.0254138985168378</c:v>
                  </c:pt>
                  <c:pt idx="38">
                    <c:v>0.0244617247304552</c:v>
                  </c:pt>
                  <c:pt idx="39">
                    <c:v>0.0229121987524585</c:v>
                  </c:pt>
                  <c:pt idx="40">
                    <c:v>0.0293017650962067</c:v>
                  </c:pt>
                </c:numCache>
              </c:numRef>
            </c:minus>
            <c:spPr>
              <a:ln>
                <a:solidFill>
                  <a:schemeClr val="accent3"/>
                </a:solidFill>
                <a:prstDash val="dash"/>
              </a:ln>
            </c:spPr>
          </c:errBars>
          <c:xVal>
            <c:numRef>
              <c:f>CareM!$A$3:$A$43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CareM!$L$3:$L$43</c:f>
              <c:numCache>
                <c:formatCode>0.00%</c:formatCode>
                <c:ptCount val="41"/>
                <c:pt idx="0">
                  <c:v>0.017662914</c:v>
                </c:pt>
                <c:pt idx="1">
                  <c:v>0.022039879</c:v>
                </c:pt>
                <c:pt idx="2">
                  <c:v>0.02694683</c:v>
                </c:pt>
                <c:pt idx="3">
                  <c:v>0.020682046</c:v>
                </c:pt>
                <c:pt idx="4">
                  <c:v>0.021703919</c:v>
                </c:pt>
                <c:pt idx="5">
                  <c:v>0.017717073</c:v>
                </c:pt>
                <c:pt idx="6">
                  <c:v>0.024639398</c:v>
                </c:pt>
                <c:pt idx="7">
                  <c:v>0.027495947</c:v>
                </c:pt>
                <c:pt idx="8">
                  <c:v>0.027501553</c:v>
                </c:pt>
                <c:pt idx="9">
                  <c:v>0.032541133</c:v>
                </c:pt>
                <c:pt idx="10">
                  <c:v>0.031425957</c:v>
                </c:pt>
                <c:pt idx="11">
                  <c:v>0.049458992</c:v>
                </c:pt>
                <c:pt idx="12">
                  <c:v>0.044561237</c:v>
                </c:pt>
                <c:pt idx="13">
                  <c:v>0.033397354</c:v>
                </c:pt>
                <c:pt idx="14">
                  <c:v>0.04747095</c:v>
                </c:pt>
                <c:pt idx="15">
                  <c:v>0.041558396</c:v>
                </c:pt>
                <c:pt idx="16">
                  <c:v>0.046517283</c:v>
                </c:pt>
                <c:pt idx="17">
                  <c:v>0.050786417</c:v>
                </c:pt>
                <c:pt idx="18">
                  <c:v>0.048746459</c:v>
                </c:pt>
                <c:pt idx="19">
                  <c:v>0.0530659</c:v>
                </c:pt>
                <c:pt idx="20">
                  <c:v>0.052393302</c:v>
                </c:pt>
                <c:pt idx="21">
                  <c:v>0.05199961</c:v>
                </c:pt>
                <c:pt idx="22">
                  <c:v>0.060479149</c:v>
                </c:pt>
                <c:pt idx="23">
                  <c:v>0.066076033</c:v>
                </c:pt>
                <c:pt idx="24">
                  <c:v>0.068597108</c:v>
                </c:pt>
                <c:pt idx="25">
                  <c:v>0.058993638</c:v>
                </c:pt>
                <c:pt idx="26">
                  <c:v>0.072265163</c:v>
                </c:pt>
                <c:pt idx="27">
                  <c:v>0.060251731</c:v>
                </c:pt>
                <c:pt idx="28">
                  <c:v>0.070515223</c:v>
                </c:pt>
                <c:pt idx="29">
                  <c:v>0.075384319</c:v>
                </c:pt>
                <c:pt idx="30">
                  <c:v>0.073509082</c:v>
                </c:pt>
                <c:pt idx="31">
                  <c:v>0.09479554</c:v>
                </c:pt>
                <c:pt idx="32">
                  <c:v>0.078474477</c:v>
                </c:pt>
                <c:pt idx="33">
                  <c:v>0.074385837</c:v>
                </c:pt>
                <c:pt idx="34">
                  <c:v>0.077521339</c:v>
                </c:pt>
                <c:pt idx="35">
                  <c:v>0.080646262</c:v>
                </c:pt>
                <c:pt idx="36">
                  <c:v>0.11372285</c:v>
                </c:pt>
                <c:pt idx="37">
                  <c:v>0.13836381</c:v>
                </c:pt>
                <c:pt idx="38">
                  <c:v>0.11104369</c:v>
                </c:pt>
                <c:pt idx="39">
                  <c:v>0.090966865</c:v>
                </c:pt>
                <c:pt idx="40">
                  <c:v>0.16860822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705-4842-A16E-90F3E76FF34A}"/>
            </c:ext>
          </c:extLst>
        </c:ser>
        <c:ser>
          <c:idx val="4"/>
          <c:order val="2"/>
          <c:tx>
            <c:v>Foreign-born Mexicans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CareM!$AO$3:$AO$43</c:f>
                <c:numCache>
                  <c:formatCode>General</c:formatCode>
                  <c:ptCount val="41"/>
                  <c:pt idx="0">
                    <c:v>0.00161240358118667</c:v>
                  </c:pt>
                  <c:pt idx="1">
                    <c:v>0.00157824714980726</c:v>
                  </c:pt>
                  <c:pt idx="2">
                    <c:v>0.00170769029379286</c:v>
                  </c:pt>
                  <c:pt idx="3">
                    <c:v>0.0016613303098965</c:v>
                  </c:pt>
                  <c:pt idx="4">
                    <c:v>0.0017461098134488</c:v>
                  </c:pt>
                  <c:pt idx="5">
                    <c:v>0.00203050341211316</c:v>
                  </c:pt>
                  <c:pt idx="6">
                    <c:v>0.00212776457285092</c:v>
                  </c:pt>
                  <c:pt idx="7">
                    <c:v>0.00227179099652749</c:v>
                  </c:pt>
                  <c:pt idx="8">
                    <c:v>0.00244753435331851</c:v>
                  </c:pt>
                  <c:pt idx="9">
                    <c:v>0.00314168579410686</c:v>
                  </c:pt>
                  <c:pt idx="10">
                    <c:v>0.00317714264937281</c:v>
                  </c:pt>
                  <c:pt idx="11">
                    <c:v>0.00308177051561606</c:v>
                  </c:pt>
                  <c:pt idx="12">
                    <c:v>0.00329947878863122</c:v>
                  </c:pt>
                  <c:pt idx="13">
                    <c:v>0.00347230371438688</c:v>
                  </c:pt>
                  <c:pt idx="14">
                    <c:v>0.00424218050359473</c:v>
                  </c:pt>
                  <c:pt idx="15">
                    <c:v>0.00441970635364242</c:v>
                  </c:pt>
                  <c:pt idx="16">
                    <c:v>0.00466689922373817</c:v>
                  </c:pt>
                  <c:pt idx="17">
                    <c:v>0.00580987527760432</c:v>
                  </c:pt>
                  <c:pt idx="18">
                    <c:v>0.00529720412919529</c:v>
                  </c:pt>
                  <c:pt idx="19">
                    <c:v>0.00541069712931279</c:v>
                  </c:pt>
                  <c:pt idx="20">
                    <c:v>0.00692399139459161</c:v>
                  </c:pt>
                  <c:pt idx="21">
                    <c:v>0.00790120710863482</c:v>
                  </c:pt>
                  <c:pt idx="22">
                    <c:v>0.00841776633369187</c:v>
                  </c:pt>
                  <c:pt idx="23">
                    <c:v>0.00820052401031611</c:v>
                  </c:pt>
                  <c:pt idx="24">
                    <c:v>0.0100272327699508</c:v>
                  </c:pt>
                  <c:pt idx="25">
                    <c:v>0.00853220517228301</c:v>
                  </c:pt>
                  <c:pt idx="26">
                    <c:v>0.00996435863693823</c:v>
                  </c:pt>
                  <c:pt idx="27">
                    <c:v>0.011041784473184</c:v>
                  </c:pt>
                  <c:pt idx="28">
                    <c:v>0.0119060238135571</c:v>
                  </c:pt>
                  <c:pt idx="29">
                    <c:v>0.0127605700065171</c:v>
                  </c:pt>
                  <c:pt idx="30">
                    <c:v>0.0137175016610033</c:v>
                  </c:pt>
                  <c:pt idx="31">
                    <c:v>0.0174100776218734</c:v>
                  </c:pt>
                  <c:pt idx="32">
                    <c:v>0.0152507940771068</c:v>
                  </c:pt>
                  <c:pt idx="33">
                    <c:v>0.0183487682041521</c:v>
                  </c:pt>
                  <c:pt idx="34">
                    <c:v>0.018128611033304</c:v>
                  </c:pt>
                  <c:pt idx="35">
                    <c:v>0.0195835502654168</c:v>
                  </c:pt>
                  <c:pt idx="36">
                    <c:v>0.0237638063740931</c:v>
                  </c:pt>
                  <c:pt idx="37">
                    <c:v>0.0253931800112087</c:v>
                  </c:pt>
                  <c:pt idx="38">
                    <c:v>0.0273276872714396</c:v>
                  </c:pt>
                  <c:pt idx="39">
                    <c:v>0.0289737672726378</c:v>
                  </c:pt>
                  <c:pt idx="40">
                    <c:v>0.0334645628292709</c:v>
                  </c:pt>
                </c:numCache>
              </c:numRef>
            </c:plus>
            <c:minus>
              <c:numRef>
                <c:f>CareM!$AO$3:$AO$43</c:f>
                <c:numCache>
                  <c:formatCode>General</c:formatCode>
                  <c:ptCount val="41"/>
                  <c:pt idx="0">
                    <c:v>0.00161240358118667</c:v>
                  </c:pt>
                  <c:pt idx="1">
                    <c:v>0.00157824714980726</c:v>
                  </c:pt>
                  <c:pt idx="2">
                    <c:v>0.00170769029379286</c:v>
                  </c:pt>
                  <c:pt idx="3">
                    <c:v>0.0016613303098965</c:v>
                  </c:pt>
                  <c:pt idx="4">
                    <c:v>0.0017461098134488</c:v>
                  </c:pt>
                  <c:pt idx="5">
                    <c:v>0.00203050341211316</c:v>
                  </c:pt>
                  <c:pt idx="6">
                    <c:v>0.00212776457285092</c:v>
                  </c:pt>
                  <c:pt idx="7">
                    <c:v>0.00227179099652749</c:v>
                  </c:pt>
                  <c:pt idx="8">
                    <c:v>0.00244753435331851</c:v>
                  </c:pt>
                  <c:pt idx="9">
                    <c:v>0.00314168579410686</c:v>
                  </c:pt>
                  <c:pt idx="10">
                    <c:v>0.00317714264937281</c:v>
                  </c:pt>
                  <c:pt idx="11">
                    <c:v>0.00308177051561606</c:v>
                  </c:pt>
                  <c:pt idx="12">
                    <c:v>0.00329947878863122</c:v>
                  </c:pt>
                  <c:pt idx="13">
                    <c:v>0.00347230371438688</c:v>
                  </c:pt>
                  <c:pt idx="14">
                    <c:v>0.00424218050359473</c:v>
                  </c:pt>
                  <c:pt idx="15">
                    <c:v>0.00441970635364242</c:v>
                  </c:pt>
                  <c:pt idx="16">
                    <c:v>0.00466689922373817</c:v>
                  </c:pt>
                  <c:pt idx="17">
                    <c:v>0.00580987527760432</c:v>
                  </c:pt>
                  <c:pt idx="18">
                    <c:v>0.00529720412919529</c:v>
                  </c:pt>
                  <c:pt idx="19">
                    <c:v>0.00541069712931279</c:v>
                  </c:pt>
                  <c:pt idx="20">
                    <c:v>0.00692399139459161</c:v>
                  </c:pt>
                  <c:pt idx="21">
                    <c:v>0.00790120710863482</c:v>
                  </c:pt>
                  <c:pt idx="22">
                    <c:v>0.00841776633369187</c:v>
                  </c:pt>
                  <c:pt idx="23">
                    <c:v>0.00820052401031611</c:v>
                  </c:pt>
                  <c:pt idx="24">
                    <c:v>0.0100272327699508</c:v>
                  </c:pt>
                  <c:pt idx="25">
                    <c:v>0.00853220517228301</c:v>
                  </c:pt>
                  <c:pt idx="26">
                    <c:v>0.00996435863693823</c:v>
                  </c:pt>
                  <c:pt idx="27">
                    <c:v>0.011041784473184</c:v>
                  </c:pt>
                  <c:pt idx="28">
                    <c:v>0.0119060238135571</c:v>
                  </c:pt>
                  <c:pt idx="29">
                    <c:v>0.0127605700065171</c:v>
                  </c:pt>
                  <c:pt idx="30">
                    <c:v>0.0137175016610033</c:v>
                  </c:pt>
                  <c:pt idx="31">
                    <c:v>0.0174100776218734</c:v>
                  </c:pt>
                  <c:pt idx="32">
                    <c:v>0.0152507940771068</c:v>
                  </c:pt>
                  <c:pt idx="33">
                    <c:v>0.0183487682041521</c:v>
                  </c:pt>
                  <c:pt idx="34">
                    <c:v>0.018128611033304</c:v>
                  </c:pt>
                  <c:pt idx="35">
                    <c:v>0.0195835502654168</c:v>
                  </c:pt>
                  <c:pt idx="36">
                    <c:v>0.0237638063740931</c:v>
                  </c:pt>
                  <c:pt idx="37">
                    <c:v>0.0253931800112087</c:v>
                  </c:pt>
                  <c:pt idx="38">
                    <c:v>0.0273276872714396</c:v>
                  </c:pt>
                  <c:pt idx="39">
                    <c:v>0.0289737672726378</c:v>
                  </c:pt>
                  <c:pt idx="40">
                    <c:v>0.0334645628292709</c:v>
                  </c:pt>
                </c:numCache>
              </c:numRef>
            </c:minus>
            <c:spPr>
              <a:ln>
                <a:solidFill>
                  <a:schemeClr val="accent5"/>
                </a:solidFill>
                <a:prstDash val="dash"/>
              </a:ln>
            </c:spPr>
          </c:errBars>
          <c:xVal>
            <c:numRef>
              <c:f>CareM!$A$3:$A$43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CareM!$AN$3:$AN$43</c:f>
              <c:numCache>
                <c:formatCode>0.00%</c:formatCode>
                <c:ptCount val="41"/>
                <c:pt idx="0">
                  <c:v>0.0067270561</c:v>
                </c:pt>
                <c:pt idx="1">
                  <c:v>0.0051855687</c:v>
                </c:pt>
                <c:pt idx="2">
                  <c:v>0.0065691518</c:v>
                </c:pt>
                <c:pt idx="3">
                  <c:v>0.0057712016</c:v>
                </c:pt>
                <c:pt idx="4">
                  <c:v>0.0061315456</c:v>
                </c:pt>
                <c:pt idx="5">
                  <c:v>0.0088477721</c:v>
                </c:pt>
                <c:pt idx="6">
                  <c:v>0.0085558807</c:v>
                </c:pt>
                <c:pt idx="7">
                  <c:v>0.0091417953</c:v>
                </c:pt>
                <c:pt idx="8">
                  <c:v>0.010410603</c:v>
                </c:pt>
                <c:pt idx="9">
                  <c:v>0.015313621</c:v>
                </c:pt>
                <c:pt idx="10">
                  <c:v>0.017455708</c:v>
                </c:pt>
                <c:pt idx="11">
                  <c:v>0.012642665</c:v>
                </c:pt>
                <c:pt idx="12">
                  <c:v>0.014060306</c:v>
                </c:pt>
                <c:pt idx="13">
                  <c:v>0.015079752</c:v>
                </c:pt>
                <c:pt idx="14">
                  <c:v>0.02270091</c:v>
                </c:pt>
                <c:pt idx="15">
                  <c:v>0.023397962</c:v>
                </c:pt>
                <c:pt idx="16">
                  <c:v>0.022955146</c:v>
                </c:pt>
                <c:pt idx="17">
                  <c:v>0.033271302</c:v>
                </c:pt>
                <c:pt idx="18">
                  <c:v>0.025864404</c:v>
                </c:pt>
                <c:pt idx="19">
                  <c:v>0.024235664</c:v>
                </c:pt>
                <c:pt idx="20">
                  <c:v>0.040933937</c:v>
                </c:pt>
                <c:pt idx="21">
                  <c:v>0.044677779</c:v>
                </c:pt>
                <c:pt idx="22">
                  <c:v>0.048468605</c:v>
                </c:pt>
                <c:pt idx="23">
                  <c:v>0.042940047</c:v>
                </c:pt>
                <c:pt idx="24">
                  <c:v>0.058271762</c:v>
                </c:pt>
                <c:pt idx="25">
                  <c:v>0.041770704</c:v>
                </c:pt>
                <c:pt idx="26">
                  <c:v>0.045638286</c:v>
                </c:pt>
                <c:pt idx="27">
                  <c:v>0.053873781</c:v>
                </c:pt>
                <c:pt idx="28">
                  <c:v>0.0583198</c:v>
                </c:pt>
                <c:pt idx="29">
                  <c:v>0.057848416</c:v>
                </c:pt>
                <c:pt idx="30">
                  <c:v>0.062168274</c:v>
                </c:pt>
                <c:pt idx="31">
                  <c:v>0.091203846</c:v>
                </c:pt>
                <c:pt idx="32">
                  <c:v>0.069170371</c:v>
                </c:pt>
                <c:pt idx="33">
                  <c:v>0.092143886</c:v>
                </c:pt>
                <c:pt idx="34">
                  <c:v>0.085516825</c:v>
                </c:pt>
                <c:pt idx="35">
                  <c:v>0.093909122</c:v>
                </c:pt>
                <c:pt idx="36">
                  <c:v>0.13028294</c:v>
                </c:pt>
                <c:pt idx="37">
                  <c:v>0.12350937</c:v>
                </c:pt>
                <c:pt idx="38">
                  <c:v>0.13474397</c:v>
                </c:pt>
                <c:pt idx="39">
                  <c:v>0.13392672</c:v>
                </c:pt>
                <c:pt idx="40">
                  <c:v>0.16766123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705-4842-A16E-90F3E76FF34A}"/>
            </c:ext>
          </c:extLst>
        </c:ser>
        <c:ser>
          <c:idx val="5"/>
          <c:order val="3"/>
          <c:tx>
            <c:v>Foreign-born Hispanics (non-Mex)</c:v>
          </c:tx>
          <c:marker>
            <c:symbol val="star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CareM!$AS$3:$AS$43</c:f>
                <c:numCache>
                  <c:formatCode>General</c:formatCode>
                  <c:ptCount val="41"/>
                  <c:pt idx="0">
                    <c:v>0.00234047120882415</c:v>
                  </c:pt>
                  <c:pt idx="1">
                    <c:v>0.00276822529612229</c:v>
                  </c:pt>
                  <c:pt idx="2">
                    <c:v>0.00287852540427562</c:v>
                  </c:pt>
                  <c:pt idx="3">
                    <c:v>0.00339526864676483</c:v>
                  </c:pt>
                  <c:pt idx="4">
                    <c:v>0.00326533907079456</c:v>
                  </c:pt>
                  <c:pt idx="5">
                    <c:v>0.00289567568266817</c:v>
                  </c:pt>
                  <c:pt idx="6">
                    <c:v>0.00363991282134938</c:v>
                  </c:pt>
                  <c:pt idx="7">
                    <c:v>0.00321276371565309</c:v>
                  </c:pt>
                  <c:pt idx="8">
                    <c:v>0.00354537832435981</c:v>
                  </c:pt>
                  <c:pt idx="9">
                    <c:v>0.00341739502591973</c:v>
                  </c:pt>
                  <c:pt idx="10">
                    <c:v>0.0033087859145253</c:v>
                  </c:pt>
                  <c:pt idx="11">
                    <c:v>0.00387170189726009</c:v>
                  </c:pt>
                  <c:pt idx="12">
                    <c:v>0.00434022506098226</c:v>
                  </c:pt>
                  <c:pt idx="13">
                    <c:v>0.0047456405375931</c:v>
                  </c:pt>
                  <c:pt idx="14">
                    <c:v>0.00557754584686837</c:v>
                  </c:pt>
                  <c:pt idx="15">
                    <c:v>0.00593704271184793</c:v>
                  </c:pt>
                  <c:pt idx="16">
                    <c:v>0.00550690792805235</c:v>
                  </c:pt>
                  <c:pt idx="17">
                    <c:v>0.00660649650721303</c:v>
                  </c:pt>
                  <c:pt idx="18">
                    <c:v>0.00613771434943922</c:v>
                  </c:pt>
                  <c:pt idx="19">
                    <c:v>0.00737326617880319</c:v>
                  </c:pt>
                  <c:pt idx="20">
                    <c:v>0.00688722735191232</c:v>
                  </c:pt>
                  <c:pt idx="21">
                    <c:v>0.00716936892044858</c:v>
                  </c:pt>
                  <c:pt idx="22">
                    <c:v>0.00744376878143175</c:v>
                  </c:pt>
                  <c:pt idx="23">
                    <c:v>0.00816621043525548</c:v>
                  </c:pt>
                  <c:pt idx="24">
                    <c:v>0.00786599274601998</c:v>
                  </c:pt>
                  <c:pt idx="25">
                    <c:v>0.0084440794325555</c:v>
                  </c:pt>
                  <c:pt idx="26">
                    <c:v>0.0107325725707206</c:v>
                  </c:pt>
                  <c:pt idx="27">
                    <c:v>0.00949260422969775</c:v>
                  </c:pt>
                  <c:pt idx="28">
                    <c:v>0.00966306559288951</c:v>
                  </c:pt>
                  <c:pt idx="29">
                    <c:v>0.0115751445906774</c:v>
                  </c:pt>
                  <c:pt idx="30">
                    <c:v>0.0109600290398692</c:v>
                  </c:pt>
                  <c:pt idx="31">
                    <c:v>0.0131869386255962</c:v>
                  </c:pt>
                  <c:pt idx="32">
                    <c:v>0.0134182409527381</c:v>
                  </c:pt>
                  <c:pt idx="33">
                    <c:v>0.0144757508987046</c:v>
                  </c:pt>
                  <c:pt idx="34">
                    <c:v>0.0148199634169421</c:v>
                  </c:pt>
                  <c:pt idx="35">
                    <c:v>0.0176731524488472</c:v>
                  </c:pt>
                  <c:pt idx="36">
                    <c:v>0.0173234284875073</c:v>
                  </c:pt>
                  <c:pt idx="37">
                    <c:v>0.0201687135639958</c:v>
                  </c:pt>
                  <c:pt idx="38">
                    <c:v>0.0215182594318902</c:v>
                  </c:pt>
                  <c:pt idx="39">
                    <c:v>0.0262332963236745</c:v>
                  </c:pt>
                  <c:pt idx="40">
                    <c:v>0.0237317956484119</c:v>
                  </c:pt>
                </c:numCache>
              </c:numRef>
            </c:plus>
            <c:minus>
              <c:numRef>
                <c:f>CareM!$AS$3:$AS$43</c:f>
                <c:numCache>
                  <c:formatCode>General</c:formatCode>
                  <c:ptCount val="41"/>
                  <c:pt idx="0">
                    <c:v>0.00234047120882415</c:v>
                  </c:pt>
                  <c:pt idx="1">
                    <c:v>0.00276822529612229</c:v>
                  </c:pt>
                  <c:pt idx="2">
                    <c:v>0.00287852540427562</c:v>
                  </c:pt>
                  <c:pt idx="3">
                    <c:v>0.00339526864676483</c:v>
                  </c:pt>
                  <c:pt idx="4">
                    <c:v>0.00326533907079456</c:v>
                  </c:pt>
                  <c:pt idx="5">
                    <c:v>0.00289567568266817</c:v>
                  </c:pt>
                  <c:pt idx="6">
                    <c:v>0.00363991282134938</c:v>
                  </c:pt>
                  <c:pt idx="7">
                    <c:v>0.00321276371565309</c:v>
                  </c:pt>
                  <c:pt idx="8">
                    <c:v>0.00354537832435981</c:v>
                  </c:pt>
                  <c:pt idx="9">
                    <c:v>0.00341739502591973</c:v>
                  </c:pt>
                  <c:pt idx="10">
                    <c:v>0.0033087859145253</c:v>
                  </c:pt>
                  <c:pt idx="11">
                    <c:v>0.00387170189726009</c:v>
                  </c:pt>
                  <c:pt idx="12">
                    <c:v>0.00434022506098226</c:v>
                  </c:pt>
                  <c:pt idx="13">
                    <c:v>0.0047456405375931</c:v>
                  </c:pt>
                  <c:pt idx="14">
                    <c:v>0.00557754584686837</c:v>
                  </c:pt>
                  <c:pt idx="15">
                    <c:v>0.00593704271184793</c:v>
                  </c:pt>
                  <c:pt idx="16">
                    <c:v>0.00550690792805235</c:v>
                  </c:pt>
                  <c:pt idx="17">
                    <c:v>0.00660649650721303</c:v>
                  </c:pt>
                  <c:pt idx="18">
                    <c:v>0.00613771434943922</c:v>
                  </c:pt>
                  <c:pt idx="19">
                    <c:v>0.00737326617880319</c:v>
                  </c:pt>
                  <c:pt idx="20">
                    <c:v>0.00688722735191232</c:v>
                  </c:pt>
                  <c:pt idx="21">
                    <c:v>0.00716936892044858</c:v>
                  </c:pt>
                  <c:pt idx="22">
                    <c:v>0.00744376878143175</c:v>
                  </c:pt>
                  <c:pt idx="23">
                    <c:v>0.00816621043525548</c:v>
                  </c:pt>
                  <c:pt idx="24">
                    <c:v>0.00786599274601998</c:v>
                  </c:pt>
                  <c:pt idx="25">
                    <c:v>0.0084440794325555</c:v>
                  </c:pt>
                  <c:pt idx="26">
                    <c:v>0.0107325725707206</c:v>
                  </c:pt>
                  <c:pt idx="27">
                    <c:v>0.00949260422969775</c:v>
                  </c:pt>
                  <c:pt idx="28">
                    <c:v>0.00966306559288951</c:v>
                  </c:pt>
                  <c:pt idx="29">
                    <c:v>0.0115751445906774</c:v>
                  </c:pt>
                  <c:pt idx="30">
                    <c:v>0.0109600290398692</c:v>
                  </c:pt>
                  <c:pt idx="31">
                    <c:v>0.0131869386255962</c:v>
                  </c:pt>
                  <c:pt idx="32">
                    <c:v>0.0134182409527381</c:v>
                  </c:pt>
                  <c:pt idx="33">
                    <c:v>0.0144757508987046</c:v>
                  </c:pt>
                  <c:pt idx="34">
                    <c:v>0.0148199634169421</c:v>
                  </c:pt>
                  <c:pt idx="35">
                    <c:v>0.0176731524488472</c:v>
                  </c:pt>
                  <c:pt idx="36">
                    <c:v>0.0173234284875073</c:v>
                  </c:pt>
                  <c:pt idx="37">
                    <c:v>0.0201687135639958</c:v>
                  </c:pt>
                  <c:pt idx="38">
                    <c:v>0.0215182594318902</c:v>
                  </c:pt>
                  <c:pt idx="39">
                    <c:v>0.0262332963236745</c:v>
                  </c:pt>
                  <c:pt idx="40">
                    <c:v>0.0237317956484119</c:v>
                  </c:pt>
                </c:numCache>
              </c:numRef>
            </c:minus>
            <c:spPr>
              <a:ln>
                <a:solidFill>
                  <a:schemeClr val="accent6"/>
                </a:solidFill>
                <a:prstDash val="dash"/>
              </a:ln>
            </c:spPr>
          </c:errBars>
          <c:xVal>
            <c:numRef>
              <c:f>CareM!$A$3:$A$43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CareM!$AR$3:$AR$43</c:f>
              <c:numCache>
                <c:formatCode>0.00%</c:formatCode>
                <c:ptCount val="41"/>
                <c:pt idx="0">
                  <c:v>0.0081010731</c:v>
                </c:pt>
                <c:pt idx="1">
                  <c:v>0.0091377804</c:v>
                </c:pt>
                <c:pt idx="2">
                  <c:v>0.010240703</c:v>
                </c:pt>
                <c:pt idx="3">
                  <c:v>0.013834852</c:v>
                </c:pt>
                <c:pt idx="4">
                  <c:v>0.01267935</c:v>
                </c:pt>
                <c:pt idx="5">
                  <c:v>0.011418799</c:v>
                </c:pt>
                <c:pt idx="6">
                  <c:v>0.015733581</c:v>
                </c:pt>
                <c:pt idx="7">
                  <c:v>0.012700991</c:v>
                </c:pt>
                <c:pt idx="8">
                  <c:v>0.016175125</c:v>
                </c:pt>
                <c:pt idx="9">
                  <c:v>0.013931775</c:v>
                </c:pt>
                <c:pt idx="10">
                  <c:v>0.014213243</c:v>
                </c:pt>
                <c:pt idx="11">
                  <c:v>0.016338781</c:v>
                </c:pt>
                <c:pt idx="12">
                  <c:v>0.019740231</c:v>
                </c:pt>
                <c:pt idx="13">
                  <c:v>0.022332359</c:v>
                </c:pt>
                <c:pt idx="14">
                  <c:v>0.030574109</c:v>
                </c:pt>
                <c:pt idx="15">
                  <c:v>0.03354891</c:v>
                </c:pt>
                <c:pt idx="16">
                  <c:v>0.027697708</c:v>
                </c:pt>
                <c:pt idx="17">
                  <c:v>0.038142227</c:v>
                </c:pt>
                <c:pt idx="18">
                  <c:v>0.031787153</c:v>
                </c:pt>
                <c:pt idx="19">
                  <c:v>0.040239949</c:v>
                </c:pt>
                <c:pt idx="20">
                  <c:v>0.038104933</c:v>
                </c:pt>
                <c:pt idx="21">
                  <c:v>0.036930643</c:v>
                </c:pt>
                <c:pt idx="22">
                  <c:v>0.038992621</c:v>
                </c:pt>
                <c:pt idx="23">
                  <c:v>0.043041375</c:v>
                </c:pt>
                <c:pt idx="24">
                  <c:v>0.039586678</c:v>
                </c:pt>
                <c:pt idx="25">
                  <c:v>0.042664204</c:v>
                </c:pt>
                <c:pt idx="26">
                  <c:v>0.057284042</c:v>
                </c:pt>
                <c:pt idx="27">
                  <c:v>0.047430266</c:v>
                </c:pt>
                <c:pt idx="28">
                  <c:v>0.044883974</c:v>
                </c:pt>
                <c:pt idx="29">
                  <c:v>0.057983723</c:v>
                </c:pt>
                <c:pt idx="30">
                  <c:v>0.054639176</c:v>
                </c:pt>
                <c:pt idx="31">
                  <c:v>0.072163418</c:v>
                </c:pt>
                <c:pt idx="32">
                  <c:v>0.06844613</c:v>
                </c:pt>
                <c:pt idx="33">
                  <c:v>0.073355667</c:v>
                </c:pt>
                <c:pt idx="34">
                  <c:v>0.077221438</c:v>
                </c:pt>
                <c:pt idx="35">
                  <c:v>0.097424693</c:v>
                </c:pt>
                <c:pt idx="36">
                  <c:v>0.0859375</c:v>
                </c:pt>
                <c:pt idx="37">
                  <c:v>0.10179412</c:v>
                </c:pt>
                <c:pt idx="38">
                  <c:v>0.10802639</c:v>
                </c:pt>
                <c:pt idx="39">
                  <c:v>0.14631264</c:v>
                </c:pt>
                <c:pt idx="40">
                  <c:v>0.11515966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D705-4842-A16E-90F3E76FF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9897424"/>
        <c:axId val="-2049895536"/>
        <c:extLst xmlns:c16r2="http://schemas.microsoft.com/office/drawing/2015/06/chart"/>
      </c:scatterChart>
      <c:valAx>
        <c:axId val="-2049897424"/>
        <c:scaling>
          <c:orientation val="minMax"/>
          <c:max val="8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</a:p>
            </c:rich>
          </c:tx>
          <c:layout>
            <c:manualLayout>
              <c:xMode val="edge"/>
              <c:yMode val="edge"/>
              <c:x val="0.47677960825907"/>
              <c:y val="0.816463692038495"/>
            </c:manualLayout>
          </c:layout>
          <c:overlay val="0"/>
        </c:title>
        <c:numFmt formatCode="0" sourceLinked="1"/>
        <c:majorTickMark val="out"/>
        <c:minorTickMark val="out"/>
        <c:tickLblPos val="nextTo"/>
        <c:spPr>
          <a:ln/>
        </c:spPr>
        <c:crossAx val="-2049895536"/>
        <c:crosses val="autoZero"/>
        <c:crossBetween val="midCat"/>
        <c:majorUnit val="5.0"/>
      </c:valAx>
      <c:valAx>
        <c:axId val="-2049895536"/>
        <c:scaling>
          <c:orientation val="minMax"/>
          <c:max val="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  <a:r>
                  <a:rPr lang="en-US" sz="1400" baseline="0"/>
                  <a:t>-specific self care difficulty rates (95% CI)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-204989742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41237131229753"/>
          <c:y val="0.875074842917363"/>
          <c:w val="0.707276835637127"/>
          <c:h val="0.0966423287998091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/>
              <a:t>Figure 10a. </a:t>
            </a:r>
            <a:r>
              <a:rPr lang="en-US" b="0"/>
              <a:t>Vision</a:t>
            </a:r>
            <a:r>
              <a:rPr lang="en-US" b="0" baseline="0"/>
              <a:t> disability rates: females</a:t>
            </a:r>
            <a:endParaRPr lang="en-US" b="0"/>
          </a:p>
          <a:p>
            <a:pPr algn="l">
              <a:defRPr/>
            </a:pPr>
            <a:r>
              <a:rPr lang="en-US" sz="1200" b="0" i="0" u="none" strike="noStrike" baseline="0">
                <a:effectLst/>
              </a:rPr>
              <a:t>                                Source: ACS 2010-2014</a:t>
            </a:r>
            <a:endParaRPr lang="en-US" sz="1200" b="0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US-born non-Hispanic whites</c:v>
          </c:tx>
          <c:marker>
            <c:symbol val="diamond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EyeF!$E$3:$E$43</c:f>
                <c:numCache>
                  <c:formatCode>General</c:formatCode>
                  <c:ptCount val="41"/>
                  <c:pt idx="0">
                    <c:v>0.000818082376509024</c:v>
                  </c:pt>
                  <c:pt idx="1">
                    <c:v>0.00085753082380792</c:v>
                  </c:pt>
                  <c:pt idx="2">
                    <c:v>0.000883438762176889</c:v>
                  </c:pt>
                  <c:pt idx="3">
                    <c:v>0.000889396909476391</c:v>
                  </c:pt>
                  <c:pt idx="4">
                    <c:v>0.00097283067957832</c:v>
                  </c:pt>
                  <c:pt idx="5">
                    <c:v>0.000967726027852459</c:v>
                  </c:pt>
                  <c:pt idx="6">
                    <c:v>0.000982417972721284</c:v>
                  </c:pt>
                  <c:pt idx="7">
                    <c:v>0.00101959898014329</c:v>
                  </c:pt>
                  <c:pt idx="8">
                    <c:v>0.00100634051955551</c:v>
                  </c:pt>
                  <c:pt idx="9">
                    <c:v>0.000997412423338108</c:v>
                  </c:pt>
                  <c:pt idx="10">
                    <c:v>0.000979958351663496</c:v>
                  </c:pt>
                  <c:pt idx="11">
                    <c:v>0.000990461858631969</c:v>
                  </c:pt>
                  <c:pt idx="12">
                    <c:v>0.00105131723831573</c:v>
                  </c:pt>
                  <c:pt idx="13">
                    <c:v>0.00105375176362135</c:v>
                  </c:pt>
                  <c:pt idx="14">
                    <c:v>0.00106547453443029</c:v>
                  </c:pt>
                  <c:pt idx="15">
                    <c:v>0.00102399409413804</c:v>
                  </c:pt>
                  <c:pt idx="16">
                    <c:v>0.00110981267269879</c:v>
                  </c:pt>
                  <c:pt idx="17">
                    <c:v>0.00111153433194366</c:v>
                  </c:pt>
                  <c:pt idx="18">
                    <c:v>0.00110168856154571</c:v>
                  </c:pt>
                  <c:pt idx="19">
                    <c:v>0.00117847199320568</c:v>
                  </c:pt>
                  <c:pt idx="20">
                    <c:v>0.00117673579746337</c:v>
                  </c:pt>
                  <c:pt idx="21">
                    <c:v>0.001198959248364</c:v>
                  </c:pt>
                  <c:pt idx="22">
                    <c:v>0.00126461322999651</c:v>
                  </c:pt>
                  <c:pt idx="23">
                    <c:v>0.00122672550321529</c:v>
                  </c:pt>
                  <c:pt idx="24">
                    <c:v>0.00129353453624126</c:v>
                  </c:pt>
                  <c:pt idx="25">
                    <c:v>0.00136845634625265</c:v>
                  </c:pt>
                  <c:pt idx="26">
                    <c:v>0.00140806454060852</c:v>
                  </c:pt>
                  <c:pt idx="27">
                    <c:v>0.00146860000115469</c:v>
                  </c:pt>
                  <c:pt idx="28">
                    <c:v>0.00155356818334834</c:v>
                  </c:pt>
                  <c:pt idx="29">
                    <c:v>0.00168623775487458</c:v>
                  </c:pt>
                  <c:pt idx="30">
                    <c:v>0.00176090607718846</c:v>
                  </c:pt>
                  <c:pt idx="31">
                    <c:v>0.0018518712188026</c:v>
                  </c:pt>
                  <c:pt idx="32">
                    <c:v>0.00203551279551481</c:v>
                  </c:pt>
                  <c:pt idx="33">
                    <c:v>0.00213044381772712</c:v>
                  </c:pt>
                  <c:pt idx="34">
                    <c:v>0.00226783849835348</c:v>
                  </c:pt>
                  <c:pt idx="35">
                    <c:v>0.00246879643502988</c:v>
                  </c:pt>
                  <c:pt idx="36">
                    <c:v>0.00263091929659821</c:v>
                  </c:pt>
                  <c:pt idx="37">
                    <c:v>0.0028028819671548</c:v>
                  </c:pt>
                  <c:pt idx="38">
                    <c:v>0.00293693450100416</c:v>
                  </c:pt>
                  <c:pt idx="39">
                    <c:v>0.00319680803931705</c:v>
                  </c:pt>
                  <c:pt idx="40">
                    <c:v>0.00337394598743925</c:v>
                  </c:pt>
                </c:numCache>
              </c:numRef>
            </c:plus>
            <c:minus>
              <c:numRef>
                <c:f>EyeF!$E$3:$E$43</c:f>
                <c:numCache>
                  <c:formatCode>General</c:formatCode>
                  <c:ptCount val="41"/>
                  <c:pt idx="0">
                    <c:v>0.000818082376509024</c:v>
                  </c:pt>
                  <c:pt idx="1">
                    <c:v>0.00085753082380792</c:v>
                  </c:pt>
                  <c:pt idx="2">
                    <c:v>0.000883438762176889</c:v>
                  </c:pt>
                  <c:pt idx="3">
                    <c:v>0.000889396909476391</c:v>
                  </c:pt>
                  <c:pt idx="4">
                    <c:v>0.00097283067957832</c:v>
                  </c:pt>
                  <c:pt idx="5">
                    <c:v>0.000967726027852459</c:v>
                  </c:pt>
                  <c:pt idx="6">
                    <c:v>0.000982417972721284</c:v>
                  </c:pt>
                  <c:pt idx="7">
                    <c:v>0.00101959898014329</c:v>
                  </c:pt>
                  <c:pt idx="8">
                    <c:v>0.00100634051955551</c:v>
                  </c:pt>
                  <c:pt idx="9">
                    <c:v>0.000997412423338108</c:v>
                  </c:pt>
                  <c:pt idx="10">
                    <c:v>0.000979958351663496</c:v>
                  </c:pt>
                  <c:pt idx="11">
                    <c:v>0.000990461858631969</c:v>
                  </c:pt>
                  <c:pt idx="12">
                    <c:v>0.00105131723831573</c:v>
                  </c:pt>
                  <c:pt idx="13">
                    <c:v>0.00105375176362135</c:v>
                  </c:pt>
                  <c:pt idx="14">
                    <c:v>0.00106547453443029</c:v>
                  </c:pt>
                  <c:pt idx="15">
                    <c:v>0.00102399409413804</c:v>
                  </c:pt>
                  <c:pt idx="16">
                    <c:v>0.00110981267269879</c:v>
                  </c:pt>
                  <c:pt idx="17">
                    <c:v>0.00111153433194366</c:v>
                  </c:pt>
                  <c:pt idx="18">
                    <c:v>0.00110168856154571</c:v>
                  </c:pt>
                  <c:pt idx="19">
                    <c:v>0.00117847199320568</c:v>
                  </c:pt>
                  <c:pt idx="20">
                    <c:v>0.00117673579746337</c:v>
                  </c:pt>
                  <c:pt idx="21">
                    <c:v>0.001198959248364</c:v>
                  </c:pt>
                  <c:pt idx="22">
                    <c:v>0.00126461322999651</c:v>
                  </c:pt>
                  <c:pt idx="23">
                    <c:v>0.00122672550321529</c:v>
                  </c:pt>
                  <c:pt idx="24">
                    <c:v>0.00129353453624126</c:v>
                  </c:pt>
                  <c:pt idx="25">
                    <c:v>0.00136845634625265</c:v>
                  </c:pt>
                  <c:pt idx="26">
                    <c:v>0.00140806454060852</c:v>
                  </c:pt>
                  <c:pt idx="27">
                    <c:v>0.00146860000115469</c:v>
                  </c:pt>
                  <c:pt idx="28">
                    <c:v>0.00155356818334834</c:v>
                  </c:pt>
                  <c:pt idx="29">
                    <c:v>0.00168623775487458</c:v>
                  </c:pt>
                  <c:pt idx="30">
                    <c:v>0.00176090607718846</c:v>
                  </c:pt>
                  <c:pt idx="31">
                    <c:v>0.0018518712188026</c:v>
                  </c:pt>
                  <c:pt idx="32">
                    <c:v>0.00203551279551481</c:v>
                  </c:pt>
                  <c:pt idx="33">
                    <c:v>0.00213044381772712</c:v>
                  </c:pt>
                  <c:pt idx="34">
                    <c:v>0.00226783849835348</c:v>
                  </c:pt>
                  <c:pt idx="35">
                    <c:v>0.00246879643502988</c:v>
                  </c:pt>
                  <c:pt idx="36">
                    <c:v>0.00263091929659821</c:v>
                  </c:pt>
                  <c:pt idx="37">
                    <c:v>0.0028028819671548</c:v>
                  </c:pt>
                  <c:pt idx="38">
                    <c:v>0.00293693450100416</c:v>
                  </c:pt>
                  <c:pt idx="39">
                    <c:v>0.00319680803931705</c:v>
                  </c:pt>
                  <c:pt idx="40">
                    <c:v>0.00337394598743925</c:v>
                  </c:pt>
                </c:numCache>
              </c:numRef>
            </c:minus>
            <c:spPr>
              <a:ln>
                <a:solidFill>
                  <a:schemeClr val="accent1"/>
                </a:solidFill>
                <a:prstDash val="dash"/>
              </a:ln>
            </c:spPr>
          </c:errBars>
          <c:xVal>
            <c:numRef>
              <c:f>EyeF!$A$3:$A$43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EyeF!$D$3:$D$43</c:f>
              <c:numCache>
                <c:formatCode>0.00%</c:formatCode>
                <c:ptCount val="41"/>
                <c:pt idx="0">
                  <c:v>0.011866262</c:v>
                </c:pt>
                <c:pt idx="1">
                  <c:v>0.012469453</c:v>
                </c:pt>
                <c:pt idx="2">
                  <c:v>0.013804198</c:v>
                </c:pt>
                <c:pt idx="3">
                  <c:v>0.014088127</c:v>
                </c:pt>
                <c:pt idx="4">
                  <c:v>0.016652277</c:v>
                </c:pt>
                <c:pt idx="5">
                  <c:v>0.01761332</c:v>
                </c:pt>
                <c:pt idx="6">
                  <c:v>0.017923018</c:v>
                </c:pt>
                <c:pt idx="7">
                  <c:v>0.020170331</c:v>
                </c:pt>
                <c:pt idx="8">
                  <c:v>0.020208534</c:v>
                </c:pt>
                <c:pt idx="9">
                  <c:v>0.020540817</c:v>
                </c:pt>
                <c:pt idx="10">
                  <c:v>0.021479813</c:v>
                </c:pt>
                <c:pt idx="11">
                  <c:v>0.020530973</c:v>
                </c:pt>
                <c:pt idx="12">
                  <c:v>0.023649627</c:v>
                </c:pt>
                <c:pt idx="13">
                  <c:v>0.023645252</c:v>
                </c:pt>
                <c:pt idx="14">
                  <c:v>0.024093794</c:v>
                </c:pt>
                <c:pt idx="15">
                  <c:v>0.022311395</c:v>
                </c:pt>
                <c:pt idx="16">
                  <c:v>0.025398191</c:v>
                </c:pt>
                <c:pt idx="17">
                  <c:v>0.025154399</c:v>
                </c:pt>
                <c:pt idx="18">
                  <c:v>0.024098853</c:v>
                </c:pt>
                <c:pt idx="19">
                  <c:v>0.026914187</c:v>
                </c:pt>
                <c:pt idx="20">
                  <c:v>0.027517175</c:v>
                </c:pt>
                <c:pt idx="21">
                  <c:v>0.026360361</c:v>
                </c:pt>
                <c:pt idx="22">
                  <c:v>0.029133543</c:v>
                </c:pt>
                <c:pt idx="23">
                  <c:v>0.027062366</c:v>
                </c:pt>
                <c:pt idx="24">
                  <c:v>0.028673181</c:v>
                </c:pt>
                <c:pt idx="25">
                  <c:v>0.031069266</c:v>
                </c:pt>
                <c:pt idx="26">
                  <c:v>0.030152414</c:v>
                </c:pt>
                <c:pt idx="27">
                  <c:v>0.030755067</c:v>
                </c:pt>
                <c:pt idx="28">
                  <c:v>0.031712476</c:v>
                </c:pt>
                <c:pt idx="29">
                  <c:v>0.035740234</c:v>
                </c:pt>
                <c:pt idx="30">
                  <c:v>0.038222559</c:v>
                </c:pt>
                <c:pt idx="31">
                  <c:v>0.038110048</c:v>
                </c:pt>
                <c:pt idx="32">
                  <c:v>0.042522233</c:v>
                </c:pt>
                <c:pt idx="33">
                  <c:v>0.043885551</c:v>
                </c:pt>
                <c:pt idx="34">
                  <c:v>0.045587096</c:v>
                </c:pt>
                <c:pt idx="35">
                  <c:v>0.053108491</c:v>
                </c:pt>
                <c:pt idx="36">
                  <c:v>0.05584015</c:v>
                </c:pt>
                <c:pt idx="37">
                  <c:v>0.059475467</c:v>
                </c:pt>
                <c:pt idx="38">
                  <c:v>0.061299384</c:v>
                </c:pt>
                <c:pt idx="39">
                  <c:v>0.069234602</c:v>
                </c:pt>
                <c:pt idx="40">
                  <c:v>0.075603895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E9C-40CA-9757-3529F3CDC640}"/>
            </c:ext>
          </c:extLst>
        </c:ser>
        <c:ser>
          <c:idx val="2"/>
          <c:order val="1"/>
          <c:tx>
            <c:v>US-born of Mexican origin</c:v>
          </c:tx>
          <c:marker>
            <c:symbol val="squar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EyeF!$M$3:$M$43</c:f>
                <c:numCache>
                  <c:formatCode>General</c:formatCode>
                  <c:ptCount val="41"/>
                  <c:pt idx="0">
                    <c:v>0.00333753898632752</c:v>
                  </c:pt>
                  <c:pt idx="1">
                    <c:v>0.00412882004399387</c:v>
                  </c:pt>
                  <c:pt idx="2">
                    <c:v>0.00366517578977896</c:v>
                  </c:pt>
                  <c:pt idx="3">
                    <c:v>0.00501191461975536</c:v>
                  </c:pt>
                  <c:pt idx="4">
                    <c:v>0.00405808039856841</c:v>
                  </c:pt>
                  <c:pt idx="5">
                    <c:v>0.00423396608632229</c:v>
                  </c:pt>
                  <c:pt idx="6">
                    <c:v>0.00527873504855505</c:v>
                  </c:pt>
                  <c:pt idx="7">
                    <c:v>0.0053360403596704</c:v>
                  </c:pt>
                  <c:pt idx="8">
                    <c:v>0.0060214600457355</c:v>
                  </c:pt>
                  <c:pt idx="9">
                    <c:v>0.00580599460372645</c:v>
                  </c:pt>
                  <c:pt idx="10">
                    <c:v>0.0055840343974122</c:v>
                  </c:pt>
                  <c:pt idx="11">
                    <c:v>0.00637318903002024</c:v>
                  </c:pt>
                  <c:pt idx="12">
                    <c:v>0.00672668982751749</c:v>
                  </c:pt>
                  <c:pt idx="13">
                    <c:v>0.00705896919373776</c:v>
                  </c:pt>
                  <c:pt idx="14">
                    <c:v>0.00611518812361336</c:v>
                  </c:pt>
                  <c:pt idx="15">
                    <c:v>0.00705921395419785</c:v>
                  </c:pt>
                  <c:pt idx="16">
                    <c:v>0.00610316955036904</c:v>
                  </c:pt>
                  <c:pt idx="17">
                    <c:v>0.00827517609624964</c:v>
                  </c:pt>
                  <c:pt idx="18">
                    <c:v>0.00880489656847104</c:v>
                  </c:pt>
                  <c:pt idx="19">
                    <c:v>0.00918490818320851</c:v>
                  </c:pt>
                  <c:pt idx="20">
                    <c:v>0.00956881896492368</c:v>
                  </c:pt>
                  <c:pt idx="21">
                    <c:v>0.00842313423605587</c:v>
                  </c:pt>
                  <c:pt idx="22">
                    <c:v>0.0106817401799338</c:v>
                  </c:pt>
                  <c:pt idx="23">
                    <c:v>0.0106448482374043</c:v>
                  </c:pt>
                  <c:pt idx="24">
                    <c:v>0.0109914598539467</c:v>
                  </c:pt>
                  <c:pt idx="25">
                    <c:v>0.0119393312757282</c:v>
                  </c:pt>
                  <c:pt idx="26">
                    <c:v>0.0119692342355061</c:v>
                  </c:pt>
                  <c:pt idx="27">
                    <c:v>0.0130069543607877</c:v>
                  </c:pt>
                  <c:pt idx="28">
                    <c:v>0.0135928534159191</c:v>
                  </c:pt>
                  <c:pt idx="29">
                    <c:v>0.0146045045279044</c:v>
                  </c:pt>
                  <c:pt idx="30">
                    <c:v>0.015050870893873</c:v>
                  </c:pt>
                  <c:pt idx="31">
                    <c:v>0.0147944197361834</c:v>
                  </c:pt>
                  <c:pt idx="32">
                    <c:v>0.0172063937971376</c:v>
                  </c:pt>
                  <c:pt idx="33">
                    <c:v>0.0189708902327263</c:v>
                  </c:pt>
                  <c:pt idx="34">
                    <c:v>0.0166319086040617</c:v>
                  </c:pt>
                  <c:pt idx="35">
                    <c:v>0.0220515685137452</c:v>
                  </c:pt>
                  <c:pt idx="36">
                    <c:v>0.0216920296960748</c:v>
                  </c:pt>
                  <c:pt idx="37">
                    <c:v>0.0233124295347436</c:v>
                  </c:pt>
                  <c:pt idx="38">
                    <c:v>0.0232797083590313</c:v>
                  </c:pt>
                  <c:pt idx="39">
                    <c:v>0.0267970569891062</c:v>
                  </c:pt>
                  <c:pt idx="40">
                    <c:v>0.0282039684949845</c:v>
                  </c:pt>
                </c:numCache>
              </c:numRef>
            </c:plus>
            <c:minus>
              <c:numRef>
                <c:f>EyeF!$M$3:$M$43</c:f>
                <c:numCache>
                  <c:formatCode>General</c:formatCode>
                  <c:ptCount val="41"/>
                  <c:pt idx="0">
                    <c:v>0.00333753898632752</c:v>
                  </c:pt>
                  <c:pt idx="1">
                    <c:v>0.00412882004399387</c:v>
                  </c:pt>
                  <c:pt idx="2">
                    <c:v>0.00366517578977896</c:v>
                  </c:pt>
                  <c:pt idx="3">
                    <c:v>0.00501191461975536</c:v>
                  </c:pt>
                  <c:pt idx="4">
                    <c:v>0.00405808039856841</c:v>
                  </c:pt>
                  <c:pt idx="5">
                    <c:v>0.00423396608632229</c:v>
                  </c:pt>
                  <c:pt idx="6">
                    <c:v>0.00527873504855505</c:v>
                  </c:pt>
                  <c:pt idx="7">
                    <c:v>0.0053360403596704</c:v>
                  </c:pt>
                  <c:pt idx="8">
                    <c:v>0.0060214600457355</c:v>
                  </c:pt>
                  <c:pt idx="9">
                    <c:v>0.00580599460372645</c:v>
                  </c:pt>
                  <c:pt idx="10">
                    <c:v>0.0055840343974122</c:v>
                  </c:pt>
                  <c:pt idx="11">
                    <c:v>0.00637318903002024</c:v>
                  </c:pt>
                  <c:pt idx="12">
                    <c:v>0.00672668982751749</c:v>
                  </c:pt>
                  <c:pt idx="13">
                    <c:v>0.00705896919373776</c:v>
                  </c:pt>
                  <c:pt idx="14">
                    <c:v>0.00611518812361336</c:v>
                  </c:pt>
                  <c:pt idx="15">
                    <c:v>0.00705921395419785</c:v>
                  </c:pt>
                  <c:pt idx="16">
                    <c:v>0.00610316955036904</c:v>
                  </c:pt>
                  <c:pt idx="17">
                    <c:v>0.00827517609624964</c:v>
                  </c:pt>
                  <c:pt idx="18">
                    <c:v>0.00880489656847104</c:v>
                  </c:pt>
                  <c:pt idx="19">
                    <c:v>0.00918490818320851</c:v>
                  </c:pt>
                  <c:pt idx="20">
                    <c:v>0.00956881896492368</c:v>
                  </c:pt>
                  <c:pt idx="21">
                    <c:v>0.00842313423605587</c:v>
                  </c:pt>
                  <c:pt idx="22">
                    <c:v>0.0106817401799338</c:v>
                  </c:pt>
                  <c:pt idx="23">
                    <c:v>0.0106448482374043</c:v>
                  </c:pt>
                  <c:pt idx="24">
                    <c:v>0.0109914598539467</c:v>
                  </c:pt>
                  <c:pt idx="25">
                    <c:v>0.0119393312757282</c:v>
                  </c:pt>
                  <c:pt idx="26">
                    <c:v>0.0119692342355061</c:v>
                  </c:pt>
                  <c:pt idx="27">
                    <c:v>0.0130069543607877</c:v>
                  </c:pt>
                  <c:pt idx="28">
                    <c:v>0.0135928534159191</c:v>
                  </c:pt>
                  <c:pt idx="29">
                    <c:v>0.0146045045279044</c:v>
                  </c:pt>
                  <c:pt idx="30">
                    <c:v>0.015050870893873</c:v>
                  </c:pt>
                  <c:pt idx="31">
                    <c:v>0.0147944197361834</c:v>
                  </c:pt>
                  <c:pt idx="32">
                    <c:v>0.0172063937971376</c:v>
                  </c:pt>
                  <c:pt idx="33">
                    <c:v>0.0189708902327263</c:v>
                  </c:pt>
                  <c:pt idx="34">
                    <c:v>0.0166319086040617</c:v>
                  </c:pt>
                  <c:pt idx="35">
                    <c:v>0.0220515685137452</c:v>
                  </c:pt>
                  <c:pt idx="36">
                    <c:v>0.0216920296960748</c:v>
                  </c:pt>
                  <c:pt idx="37">
                    <c:v>0.0233124295347436</c:v>
                  </c:pt>
                  <c:pt idx="38">
                    <c:v>0.0232797083590313</c:v>
                  </c:pt>
                  <c:pt idx="39">
                    <c:v>0.0267970569891062</c:v>
                  </c:pt>
                  <c:pt idx="40">
                    <c:v>0.0282039684949845</c:v>
                  </c:pt>
                </c:numCache>
              </c:numRef>
            </c:minus>
            <c:spPr>
              <a:ln>
                <a:solidFill>
                  <a:schemeClr val="accent3"/>
                </a:solidFill>
                <a:prstDash val="dash"/>
              </a:ln>
            </c:spPr>
          </c:errBars>
          <c:xVal>
            <c:numRef>
              <c:f>EyeF!$A$3:$A$43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EyeF!$L$3:$L$43</c:f>
              <c:numCache>
                <c:formatCode>0.00%</c:formatCode>
                <c:ptCount val="41"/>
                <c:pt idx="0">
                  <c:v>0.01542512</c:v>
                </c:pt>
                <c:pt idx="1">
                  <c:v>0.020380143</c:v>
                </c:pt>
                <c:pt idx="2">
                  <c:v>0.016188178</c:v>
                </c:pt>
                <c:pt idx="3">
                  <c:v>0.028828897</c:v>
                </c:pt>
                <c:pt idx="4">
                  <c:v>0.017763061</c:v>
                </c:pt>
                <c:pt idx="5">
                  <c:v>0.020111673</c:v>
                </c:pt>
                <c:pt idx="6">
                  <c:v>0.029460743</c:v>
                </c:pt>
                <c:pt idx="7">
                  <c:v>0.029227557</c:v>
                </c:pt>
                <c:pt idx="8">
                  <c:v>0.038164213</c:v>
                </c:pt>
                <c:pt idx="9">
                  <c:v>0.032712299</c:v>
                </c:pt>
                <c:pt idx="10">
                  <c:v>0.033258457</c:v>
                </c:pt>
                <c:pt idx="11">
                  <c:v>0.036898624</c:v>
                </c:pt>
                <c:pt idx="12">
                  <c:v>0.042429451</c:v>
                </c:pt>
                <c:pt idx="13">
                  <c:v>0.041817974</c:v>
                </c:pt>
                <c:pt idx="14">
                  <c:v>0.032340467</c:v>
                </c:pt>
                <c:pt idx="15">
                  <c:v>0.043284576</c:v>
                </c:pt>
                <c:pt idx="16">
                  <c:v>0.029339302</c:v>
                </c:pt>
                <c:pt idx="17">
                  <c:v>0.050698146</c:v>
                </c:pt>
                <c:pt idx="18">
                  <c:v>0.053741839</c:v>
                </c:pt>
                <c:pt idx="19">
                  <c:v>0.054586209</c:v>
                </c:pt>
                <c:pt idx="20">
                  <c:v>0.063627273</c:v>
                </c:pt>
                <c:pt idx="21">
                  <c:v>0.043554172</c:v>
                </c:pt>
                <c:pt idx="22">
                  <c:v>0.067248106</c:v>
                </c:pt>
                <c:pt idx="23">
                  <c:v>0.063052364</c:v>
                </c:pt>
                <c:pt idx="24">
                  <c:v>0.061881844</c:v>
                </c:pt>
                <c:pt idx="25">
                  <c:v>0.068075642</c:v>
                </c:pt>
                <c:pt idx="26">
                  <c:v>0.064910047</c:v>
                </c:pt>
                <c:pt idx="27">
                  <c:v>0.069847517</c:v>
                </c:pt>
                <c:pt idx="28">
                  <c:v>0.068070203</c:v>
                </c:pt>
                <c:pt idx="29">
                  <c:v>0.068593062</c:v>
                </c:pt>
                <c:pt idx="30">
                  <c:v>0.073330872</c:v>
                </c:pt>
                <c:pt idx="31">
                  <c:v>0.060970947</c:v>
                </c:pt>
                <c:pt idx="32">
                  <c:v>0.084117137</c:v>
                </c:pt>
                <c:pt idx="33">
                  <c:v>0.090782642</c:v>
                </c:pt>
                <c:pt idx="34">
                  <c:v>0.067056842</c:v>
                </c:pt>
                <c:pt idx="35">
                  <c:v>0.11529971</c:v>
                </c:pt>
                <c:pt idx="36">
                  <c:v>0.10021786</c:v>
                </c:pt>
                <c:pt idx="37">
                  <c:v>0.11311244</c:v>
                </c:pt>
                <c:pt idx="38">
                  <c:v>0.099255249</c:v>
                </c:pt>
                <c:pt idx="39">
                  <c:v>0.13001443</c:v>
                </c:pt>
                <c:pt idx="40">
                  <c:v>0.15340592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4E9C-40CA-9757-3529F3CDC640}"/>
            </c:ext>
          </c:extLst>
        </c:ser>
        <c:ser>
          <c:idx val="4"/>
          <c:order val="2"/>
          <c:tx>
            <c:v>Foreign-born Mexicans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EyeF!$AO$3:$AO$43</c:f>
                <c:numCache>
                  <c:formatCode>General</c:formatCode>
                  <c:ptCount val="41"/>
                  <c:pt idx="0">
                    <c:v>0.00215658845762267</c:v>
                  </c:pt>
                  <c:pt idx="1">
                    <c:v>0.00250702495226471</c:v>
                  </c:pt>
                  <c:pt idx="2">
                    <c:v>0.00250248496982831</c:v>
                  </c:pt>
                  <c:pt idx="3">
                    <c:v>0.00289280273699523</c:v>
                  </c:pt>
                  <c:pt idx="4">
                    <c:v>0.00313230476644054</c:v>
                  </c:pt>
                  <c:pt idx="5">
                    <c:v>0.00324290056300868</c:v>
                  </c:pt>
                  <c:pt idx="6">
                    <c:v>0.00354238171255493</c:v>
                  </c:pt>
                  <c:pt idx="7">
                    <c:v>0.00363258500542971</c:v>
                  </c:pt>
                  <c:pt idx="8">
                    <c:v>0.00424571014625605</c:v>
                  </c:pt>
                  <c:pt idx="9">
                    <c:v>0.00439534639430552</c:v>
                  </c:pt>
                  <c:pt idx="10">
                    <c:v>0.00446149758391519</c:v>
                  </c:pt>
                  <c:pt idx="11">
                    <c:v>0.00518834703695042</c:v>
                  </c:pt>
                  <c:pt idx="12">
                    <c:v>0.00534911959432813</c:v>
                  </c:pt>
                  <c:pt idx="13">
                    <c:v>0.00636812889292802</c:v>
                  </c:pt>
                  <c:pt idx="14">
                    <c:v>0.00601304834725846</c:v>
                  </c:pt>
                  <c:pt idx="15">
                    <c:v>0.00628366407050231</c:v>
                  </c:pt>
                  <c:pt idx="16">
                    <c:v>0.00725012250069722</c:v>
                  </c:pt>
                  <c:pt idx="17">
                    <c:v>0.00660672262243504</c:v>
                  </c:pt>
                  <c:pt idx="18">
                    <c:v>0.0070445247472654</c:v>
                  </c:pt>
                  <c:pt idx="19">
                    <c:v>0.00756728680345518</c:v>
                  </c:pt>
                  <c:pt idx="20">
                    <c:v>0.00780191885152207</c:v>
                  </c:pt>
                  <c:pt idx="21">
                    <c:v>0.00880311332806559</c:v>
                  </c:pt>
                  <c:pt idx="22">
                    <c:v>0.00919090252547097</c:v>
                  </c:pt>
                  <c:pt idx="23">
                    <c:v>0.00935730309514086</c:v>
                  </c:pt>
                  <c:pt idx="24">
                    <c:v>0.0106295486535613</c:v>
                  </c:pt>
                  <c:pt idx="25">
                    <c:v>0.0108536409746536</c:v>
                  </c:pt>
                  <c:pt idx="26">
                    <c:v>0.0127565055793201</c:v>
                  </c:pt>
                  <c:pt idx="27">
                    <c:v>0.0128918629728684</c:v>
                  </c:pt>
                  <c:pt idx="28">
                    <c:v>0.0149811862965976</c:v>
                  </c:pt>
                  <c:pt idx="29">
                    <c:v>0.0148102997031838</c:v>
                  </c:pt>
                  <c:pt idx="30">
                    <c:v>0.0178084472243517</c:v>
                  </c:pt>
                  <c:pt idx="31">
                    <c:v>0.0174753113506237</c:v>
                  </c:pt>
                  <c:pt idx="32">
                    <c:v>0.0169714923894185</c:v>
                  </c:pt>
                  <c:pt idx="33">
                    <c:v>0.0195239695866973</c:v>
                  </c:pt>
                  <c:pt idx="34">
                    <c:v>0.0196521786716347</c:v>
                  </c:pt>
                  <c:pt idx="35">
                    <c:v>0.0230939771373512</c:v>
                  </c:pt>
                  <c:pt idx="36">
                    <c:v>0.0228106124480102</c:v>
                  </c:pt>
                  <c:pt idx="37">
                    <c:v>0.0258385028648139</c:v>
                  </c:pt>
                  <c:pt idx="38">
                    <c:v>0.0290797062131179</c:v>
                  </c:pt>
                  <c:pt idx="39">
                    <c:v>0.0308539889189814</c:v>
                  </c:pt>
                  <c:pt idx="40">
                    <c:v>0.0322934687151431</c:v>
                  </c:pt>
                </c:numCache>
              </c:numRef>
            </c:plus>
            <c:minus>
              <c:numRef>
                <c:f>EyeF!$AO$3:$AO$43</c:f>
                <c:numCache>
                  <c:formatCode>General</c:formatCode>
                  <c:ptCount val="41"/>
                  <c:pt idx="0">
                    <c:v>0.00215658845762267</c:v>
                  </c:pt>
                  <c:pt idx="1">
                    <c:v>0.00250702495226471</c:v>
                  </c:pt>
                  <c:pt idx="2">
                    <c:v>0.00250248496982831</c:v>
                  </c:pt>
                  <c:pt idx="3">
                    <c:v>0.00289280273699523</c:v>
                  </c:pt>
                  <c:pt idx="4">
                    <c:v>0.00313230476644054</c:v>
                  </c:pt>
                  <c:pt idx="5">
                    <c:v>0.00324290056300868</c:v>
                  </c:pt>
                  <c:pt idx="6">
                    <c:v>0.00354238171255493</c:v>
                  </c:pt>
                  <c:pt idx="7">
                    <c:v>0.00363258500542971</c:v>
                  </c:pt>
                  <c:pt idx="8">
                    <c:v>0.00424571014625605</c:v>
                  </c:pt>
                  <c:pt idx="9">
                    <c:v>0.00439534639430552</c:v>
                  </c:pt>
                  <c:pt idx="10">
                    <c:v>0.00446149758391519</c:v>
                  </c:pt>
                  <c:pt idx="11">
                    <c:v>0.00518834703695042</c:v>
                  </c:pt>
                  <c:pt idx="12">
                    <c:v>0.00534911959432813</c:v>
                  </c:pt>
                  <c:pt idx="13">
                    <c:v>0.00636812889292802</c:v>
                  </c:pt>
                  <c:pt idx="14">
                    <c:v>0.00601304834725846</c:v>
                  </c:pt>
                  <c:pt idx="15">
                    <c:v>0.00628366407050231</c:v>
                  </c:pt>
                  <c:pt idx="16">
                    <c:v>0.00725012250069722</c:v>
                  </c:pt>
                  <c:pt idx="17">
                    <c:v>0.00660672262243504</c:v>
                  </c:pt>
                  <c:pt idx="18">
                    <c:v>0.0070445247472654</c:v>
                  </c:pt>
                  <c:pt idx="19">
                    <c:v>0.00756728680345518</c:v>
                  </c:pt>
                  <c:pt idx="20">
                    <c:v>0.00780191885152207</c:v>
                  </c:pt>
                  <c:pt idx="21">
                    <c:v>0.00880311332806559</c:v>
                  </c:pt>
                  <c:pt idx="22">
                    <c:v>0.00919090252547097</c:v>
                  </c:pt>
                  <c:pt idx="23">
                    <c:v>0.00935730309514086</c:v>
                  </c:pt>
                  <c:pt idx="24">
                    <c:v>0.0106295486535613</c:v>
                  </c:pt>
                  <c:pt idx="25">
                    <c:v>0.0108536409746536</c:v>
                  </c:pt>
                  <c:pt idx="26">
                    <c:v>0.0127565055793201</c:v>
                  </c:pt>
                  <c:pt idx="27">
                    <c:v>0.0128918629728684</c:v>
                  </c:pt>
                  <c:pt idx="28">
                    <c:v>0.0149811862965976</c:v>
                  </c:pt>
                  <c:pt idx="29">
                    <c:v>0.0148102997031838</c:v>
                  </c:pt>
                  <c:pt idx="30">
                    <c:v>0.0178084472243517</c:v>
                  </c:pt>
                  <c:pt idx="31">
                    <c:v>0.0174753113506237</c:v>
                  </c:pt>
                  <c:pt idx="32">
                    <c:v>0.0169714923894185</c:v>
                  </c:pt>
                  <c:pt idx="33">
                    <c:v>0.0195239695866973</c:v>
                  </c:pt>
                  <c:pt idx="34">
                    <c:v>0.0196521786716347</c:v>
                  </c:pt>
                  <c:pt idx="35">
                    <c:v>0.0230939771373512</c:v>
                  </c:pt>
                  <c:pt idx="36">
                    <c:v>0.0228106124480102</c:v>
                  </c:pt>
                  <c:pt idx="37">
                    <c:v>0.0258385028648139</c:v>
                  </c:pt>
                  <c:pt idx="38">
                    <c:v>0.0290797062131179</c:v>
                  </c:pt>
                  <c:pt idx="39">
                    <c:v>0.0308539889189814</c:v>
                  </c:pt>
                  <c:pt idx="40">
                    <c:v>0.0322934687151431</c:v>
                  </c:pt>
                </c:numCache>
              </c:numRef>
            </c:minus>
            <c:spPr>
              <a:ln>
                <a:solidFill>
                  <a:schemeClr val="accent5"/>
                </a:solidFill>
                <a:prstDash val="dash"/>
              </a:ln>
            </c:spPr>
          </c:errBars>
          <c:xVal>
            <c:numRef>
              <c:f>EyeF!$A$3:$A$43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EyeF!$AN$3:$AN$43</c:f>
              <c:numCache>
                <c:formatCode>0.00%</c:formatCode>
                <c:ptCount val="41"/>
                <c:pt idx="0">
                  <c:v>0.012099502</c:v>
                </c:pt>
                <c:pt idx="1">
                  <c:v>0.013190844</c:v>
                </c:pt>
                <c:pt idx="2">
                  <c:v>0.014216415</c:v>
                </c:pt>
                <c:pt idx="3">
                  <c:v>0.017710829</c:v>
                </c:pt>
                <c:pt idx="4">
                  <c:v>0.020010708</c:v>
                </c:pt>
                <c:pt idx="5">
                  <c:v>0.022892421</c:v>
                </c:pt>
                <c:pt idx="6">
                  <c:v>0.024091704</c:v>
                </c:pt>
                <c:pt idx="7">
                  <c:v>0.023722729</c:v>
                </c:pt>
                <c:pt idx="8">
                  <c:v>0.032026581</c:v>
                </c:pt>
                <c:pt idx="9">
                  <c:v>0.030441245</c:v>
                </c:pt>
                <c:pt idx="10">
                  <c:v>0.035048716</c:v>
                </c:pt>
                <c:pt idx="11">
                  <c:v>0.036730129</c:v>
                </c:pt>
                <c:pt idx="12">
                  <c:v>0.037869092</c:v>
                </c:pt>
                <c:pt idx="13">
                  <c:v>0.052736685</c:v>
                </c:pt>
                <c:pt idx="14">
                  <c:v>0.046760578</c:v>
                </c:pt>
                <c:pt idx="15">
                  <c:v>0.048545234</c:v>
                </c:pt>
                <c:pt idx="16">
                  <c:v>0.057426617</c:v>
                </c:pt>
                <c:pt idx="17">
                  <c:v>0.043483078</c:v>
                </c:pt>
                <c:pt idx="18">
                  <c:v>0.046743598</c:v>
                </c:pt>
                <c:pt idx="19">
                  <c:v>0.04862057</c:v>
                </c:pt>
                <c:pt idx="20">
                  <c:v>0.052613176</c:v>
                </c:pt>
                <c:pt idx="21">
                  <c:v>0.056132738</c:v>
                </c:pt>
                <c:pt idx="22">
                  <c:v>0.058389526</c:v>
                </c:pt>
                <c:pt idx="23">
                  <c:v>0.056725975</c:v>
                </c:pt>
                <c:pt idx="24">
                  <c:v>0.066026233</c:v>
                </c:pt>
                <c:pt idx="25">
                  <c:v>0.069615699</c:v>
                </c:pt>
                <c:pt idx="26">
                  <c:v>0.077371344</c:v>
                </c:pt>
                <c:pt idx="27">
                  <c:v>0.075127229</c:v>
                </c:pt>
                <c:pt idx="28">
                  <c:v>0.096207678</c:v>
                </c:pt>
                <c:pt idx="29">
                  <c:v>0.079782836</c:v>
                </c:pt>
                <c:pt idx="30">
                  <c:v>0.11046734</c:v>
                </c:pt>
                <c:pt idx="31">
                  <c:v>0.091965683</c:v>
                </c:pt>
                <c:pt idx="32">
                  <c:v>0.087367415</c:v>
                </c:pt>
                <c:pt idx="33">
                  <c:v>0.10593428</c:v>
                </c:pt>
                <c:pt idx="34">
                  <c:v>0.10238319</c:v>
                </c:pt>
                <c:pt idx="35">
                  <c:v>0.13713612</c:v>
                </c:pt>
                <c:pt idx="36">
                  <c:v>0.1184265</c:v>
                </c:pt>
                <c:pt idx="37">
                  <c:v>0.12863098</c:v>
                </c:pt>
                <c:pt idx="38">
                  <c:v>0.15651275</c:v>
                </c:pt>
                <c:pt idx="39">
                  <c:v>0.15580958</c:v>
                </c:pt>
                <c:pt idx="40">
                  <c:v>0.1535244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4E9C-40CA-9757-3529F3CDC640}"/>
            </c:ext>
          </c:extLst>
        </c:ser>
        <c:ser>
          <c:idx val="5"/>
          <c:order val="3"/>
          <c:tx>
            <c:v>Foreign-born Hispanics (non-Mex)</c:v>
          </c:tx>
          <c:marker>
            <c:symbol val="star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EyeF!$AS$3:$AS$43</c:f>
                <c:numCache>
                  <c:formatCode>General</c:formatCode>
                  <c:ptCount val="41"/>
                  <c:pt idx="0">
                    <c:v>0.00308695346826748</c:v>
                  </c:pt>
                  <c:pt idx="1">
                    <c:v>0.00308315349081125</c:v>
                  </c:pt>
                  <c:pt idx="2">
                    <c:v>0.00337790289157455</c:v>
                  </c:pt>
                  <c:pt idx="3">
                    <c:v>0.00360693489382381</c:v>
                  </c:pt>
                  <c:pt idx="4">
                    <c:v>0.00447110392878007</c:v>
                  </c:pt>
                  <c:pt idx="5">
                    <c:v>0.00412470187392565</c:v>
                  </c:pt>
                  <c:pt idx="6">
                    <c:v>0.00386547152785349</c:v>
                  </c:pt>
                  <c:pt idx="7">
                    <c:v>0.00432130538984646</c:v>
                  </c:pt>
                  <c:pt idx="8">
                    <c:v>0.0042697118548501</c:v>
                  </c:pt>
                  <c:pt idx="9">
                    <c:v>0.00440469422486155</c:v>
                  </c:pt>
                  <c:pt idx="10">
                    <c:v>0.00442046731408788</c:v>
                  </c:pt>
                  <c:pt idx="11">
                    <c:v>0.00533333498322369</c:v>
                  </c:pt>
                  <c:pt idx="12">
                    <c:v>0.00592472254992243</c:v>
                  </c:pt>
                  <c:pt idx="13">
                    <c:v>0.00523676903226361</c:v>
                  </c:pt>
                  <c:pt idx="14">
                    <c:v>0.00565206468407337</c:v>
                  </c:pt>
                  <c:pt idx="15">
                    <c:v>0.00557855130446414</c:v>
                  </c:pt>
                  <c:pt idx="16">
                    <c:v>0.00586247193715282</c:v>
                  </c:pt>
                  <c:pt idx="17">
                    <c:v>0.00670613711700681</c:v>
                  </c:pt>
                  <c:pt idx="18">
                    <c:v>0.00712985171190852</c:v>
                  </c:pt>
                  <c:pt idx="19">
                    <c:v>0.00866802281365796</c:v>
                  </c:pt>
                  <c:pt idx="20">
                    <c:v>0.00746515000069928</c:v>
                  </c:pt>
                  <c:pt idx="21">
                    <c:v>0.00899067326798656</c:v>
                  </c:pt>
                  <c:pt idx="22">
                    <c:v>0.00859546251407704</c:v>
                  </c:pt>
                  <c:pt idx="23">
                    <c:v>0.00894301347530391</c:v>
                  </c:pt>
                  <c:pt idx="24">
                    <c:v>0.00863554743737691</c:v>
                  </c:pt>
                  <c:pt idx="25">
                    <c:v>0.009715652837971</c:v>
                  </c:pt>
                  <c:pt idx="26">
                    <c:v>0.0114681681766429</c:v>
                  </c:pt>
                  <c:pt idx="27">
                    <c:v>0.0107570121065538</c:v>
                  </c:pt>
                  <c:pt idx="28">
                    <c:v>0.0108278422415975</c:v>
                  </c:pt>
                  <c:pt idx="29">
                    <c:v>0.0131580136135393</c:v>
                  </c:pt>
                  <c:pt idx="30">
                    <c:v>0.0121814394899567</c:v>
                  </c:pt>
                  <c:pt idx="31">
                    <c:v>0.0136365558433677</c:v>
                  </c:pt>
                  <c:pt idx="32">
                    <c:v>0.0144101671549609</c:v>
                  </c:pt>
                  <c:pt idx="33">
                    <c:v>0.0138207576687922</c:v>
                  </c:pt>
                  <c:pt idx="34">
                    <c:v>0.0142034371869421</c:v>
                  </c:pt>
                  <c:pt idx="35">
                    <c:v>0.0158955045266075</c:v>
                  </c:pt>
                  <c:pt idx="36">
                    <c:v>0.0174805705753323</c:v>
                  </c:pt>
                  <c:pt idx="37">
                    <c:v>0.0185070372757738</c:v>
                  </c:pt>
                  <c:pt idx="38">
                    <c:v>0.0218352682893954</c:v>
                  </c:pt>
                  <c:pt idx="39">
                    <c:v>0.0239545312447182</c:v>
                  </c:pt>
                  <c:pt idx="40">
                    <c:v>0.027177321468441</c:v>
                  </c:pt>
                </c:numCache>
              </c:numRef>
            </c:plus>
            <c:minus>
              <c:numRef>
                <c:f>EyeF!$AS$3:$AS$43</c:f>
                <c:numCache>
                  <c:formatCode>General</c:formatCode>
                  <c:ptCount val="41"/>
                  <c:pt idx="0">
                    <c:v>0.00308695346826748</c:v>
                  </c:pt>
                  <c:pt idx="1">
                    <c:v>0.00308315349081125</c:v>
                  </c:pt>
                  <c:pt idx="2">
                    <c:v>0.00337790289157455</c:v>
                  </c:pt>
                  <c:pt idx="3">
                    <c:v>0.00360693489382381</c:v>
                  </c:pt>
                  <c:pt idx="4">
                    <c:v>0.00447110392878007</c:v>
                  </c:pt>
                  <c:pt idx="5">
                    <c:v>0.00412470187392565</c:v>
                  </c:pt>
                  <c:pt idx="6">
                    <c:v>0.00386547152785349</c:v>
                  </c:pt>
                  <c:pt idx="7">
                    <c:v>0.00432130538984646</c:v>
                  </c:pt>
                  <c:pt idx="8">
                    <c:v>0.0042697118548501</c:v>
                  </c:pt>
                  <c:pt idx="9">
                    <c:v>0.00440469422486155</c:v>
                  </c:pt>
                  <c:pt idx="10">
                    <c:v>0.00442046731408788</c:v>
                  </c:pt>
                  <c:pt idx="11">
                    <c:v>0.00533333498322369</c:v>
                  </c:pt>
                  <c:pt idx="12">
                    <c:v>0.00592472254992243</c:v>
                  </c:pt>
                  <c:pt idx="13">
                    <c:v>0.00523676903226361</c:v>
                  </c:pt>
                  <c:pt idx="14">
                    <c:v>0.00565206468407337</c:v>
                  </c:pt>
                  <c:pt idx="15">
                    <c:v>0.00557855130446414</c:v>
                  </c:pt>
                  <c:pt idx="16">
                    <c:v>0.00586247193715282</c:v>
                  </c:pt>
                  <c:pt idx="17">
                    <c:v>0.00670613711700681</c:v>
                  </c:pt>
                  <c:pt idx="18">
                    <c:v>0.00712985171190852</c:v>
                  </c:pt>
                  <c:pt idx="19">
                    <c:v>0.00866802281365796</c:v>
                  </c:pt>
                  <c:pt idx="20">
                    <c:v>0.00746515000069928</c:v>
                  </c:pt>
                  <c:pt idx="21">
                    <c:v>0.00899067326798656</c:v>
                  </c:pt>
                  <c:pt idx="22">
                    <c:v>0.00859546251407704</c:v>
                  </c:pt>
                  <c:pt idx="23">
                    <c:v>0.00894301347530391</c:v>
                  </c:pt>
                  <c:pt idx="24">
                    <c:v>0.00863554743737691</c:v>
                  </c:pt>
                  <c:pt idx="25">
                    <c:v>0.009715652837971</c:v>
                  </c:pt>
                  <c:pt idx="26">
                    <c:v>0.0114681681766429</c:v>
                  </c:pt>
                  <c:pt idx="27">
                    <c:v>0.0107570121065538</c:v>
                  </c:pt>
                  <c:pt idx="28">
                    <c:v>0.0108278422415975</c:v>
                  </c:pt>
                  <c:pt idx="29">
                    <c:v>0.0131580136135393</c:v>
                  </c:pt>
                  <c:pt idx="30">
                    <c:v>0.0121814394899567</c:v>
                  </c:pt>
                  <c:pt idx="31">
                    <c:v>0.0136365558433677</c:v>
                  </c:pt>
                  <c:pt idx="32">
                    <c:v>0.0144101671549609</c:v>
                  </c:pt>
                  <c:pt idx="33">
                    <c:v>0.0138207576687922</c:v>
                  </c:pt>
                  <c:pt idx="34">
                    <c:v>0.0142034371869421</c:v>
                  </c:pt>
                  <c:pt idx="35">
                    <c:v>0.0158955045266075</c:v>
                  </c:pt>
                  <c:pt idx="36">
                    <c:v>0.0174805705753323</c:v>
                  </c:pt>
                  <c:pt idx="37">
                    <c:v>0.0185070372757738</c:v>
                  </c:pt>
                  <c:pt idx="38">
                    <c:v>0.0218352682893954</c:v>
                  </c:pt>
                  <c:pt idx="39">
                    <c:v>0.0239545312447182</c:v>
                  </c:pt>
                  <c:pt idx="40">
                    <c:v>0.027177321468441</c:v>
                  </c:pt>
                </c:numCache>
              </c:numRef>
            </c:minus>
            <c:spPr>
              <a:ln>
                <a:solidFill>
                  <a:schemeClr val="accent6"/>
                </a:solidFill>
                <a:prstDash val="dash"/>
              </a:ln>
            </c:spPr>
          </c:errBars>
          <c:xVal>
            <c:numRef>
              <c:f>EyeF!$A$3:$A$43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EyeF!$AR$3:$AR$43</c:f>
              <c:numCache>
                <c:formatCode>0.00%</c:formatCode>
                <c:ptCount val="41"/>
                <c:pt idx="0">
                  <c:v>0.014179658</c:v>
                </c:pt>
                <c:pt idx="1">
                  <c:v>0.011360659</c:v>
                </c:pt>
                <c:pt idx="2">
                  <c:v>0.014158143</c:v>
                </c:pt>
                <c:pt idx="3">
                  <c:v>0.015642261</c:v>
                </c:pt>
                <c:pt idx="4">
                  <c:v>0.024049178</c:v>
                </c:pt>
                <c:pt idx="5">
                  <c:v>0.023454467</c:v>
                </c:pt>
                <c:pt idx="6">
                  <c:v>0.017780947</c:v>
                </c:pt>
                <c:pt idx="7">
                  <c:v>0.02322546</c:v>
                </c:pt>
                <c:pt idx="8">
                  <c:v>0.023638882</c:v>
                </c:pt>
                <c:pt idx="9">
                  <c:v>0.023368115</c:v>
                </c:pt>
                <c:pt idx="10">
                  <c:v>0.025666555</c:v>
                </c:pt>
                <c:pt idx="11">
                  <c:v>0.031488676</c:v>
                </c:pt>
                <c:pt idx="12">
                  <c:v>0.03746165</c:v>
                </c:pt>
                <c:pt idx="13">
                  <c:v>0.027333746</c:v>
                </c:pt>
                <c:pt idx="14">
                  <c:v>0.03142409</c:v>
                </c:pt>
                <c:pt idx="15">
                  <c:v>0.029496025</c:v>
                </c:pt>
                <c:pt idx="16">
                  <c:v>0.031513564</c:v>
                </c:pt>
                <c:pt idx="17">
                  <c:v>0.03935089</c:v>
                </c:pt>
                <c:pt idx="18">
                  <c:v>0.043415707</c:v>
                </c:pt>
                <c:pt idx="19">
                  <c:v>0.056576166</c:v>
                </c:pt>
                <c:pt idx="20">
                  <c:v>0.045095935</c:v>
                </c:pt>
                <c:pt idx="21">
                  <c:v>0.059469476</c:v>
                </c:pt>
                <c:pt idx="22">
                  <c:v>0.052746762</c:v>
                </c:pt>
                <c:pt idx="23">
                  <c:v>0.052113418</c:v>
                </c:pt>
                <c:pt idx="24">
                  <c:v>0.048140086</c:v>
                </c:pt>
                <c:pt idx="25">
                  <c:v>0.057361729</c:v>
                </c:pt>
                <c:pt idx="26">
                  <c:v>0.066017032</c:v>
                </c:pt>
                <c:pt idx="27">
                  <c:v>0.061842822</c:v>
                </c:pt>
                <c:pt idx="28">
                  <c:v>0.057085961</c:v>
                </c:pt>
                <c:pt idx="29">
                  <c:v>0.076422065</c:v>
                </c:pt>
                <c:pt idx="30">
                  <c:v>0.068500362</c:v>
                </c:pt>
                <c:pt idx="31">
                  <c:v>0.07762517</c:v>
                </c:pt>
                <c:pt idx="32">
                  <c:v>0.079924569</c:v>
                </c:pt>
                <c:pt idx="33">
                  <c:v>0.066366978</c:v>
                </c:pt>
                <c:pt idx="34">
                  <c:v>0.070410393</c:v>
                </c:pt>
                <c:pt idx="35">
                  <c:v>0.077073671</c:v>
                </c:pt>
                <c:pt idx="36">
                  <c:v>0.087669812</c:v>
                </c:pt>
                <c:pt idx="37">
                  <c:v>0.084051386</c:v>
                </c:pt>
                <c:pt idx="38">
                  <c:v>0.11169171</c:v>
                </c:pt>
                <c:pt idx="39">
                  <c:v>0.11809406</c:v>
                </c:pt>
                <c:pt idx="40">
                  <c:v>0.15887558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4E9C-40CA-9757-3529F3CDC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0699680"/>
        <c:axId val="1890951840"/>
        <c:extLst xmlns:c16r2="http://schemas.microsoft.com/office/drawing/2015/06/chart"/>
      </c:scatterChart>
      <c:valAx>
        <c:axId val="1890699680"/>
        <c:scaling>
          <c:orientation val="minMax"/>
          <c:max val="8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</a:p>
            </c:rich>
          </c:tx>
          <c:layout>
            <c:manualLayout>
              <c:xMode val="edge"/>
              <c:yMode val="edge"/>
              <c:x val="0.467971503961925"/>
              <c:y val="0.808287485325134"/>
            </c:manualLayout>
          </c:layout>
          <c:overlay val="0"/>
        </c:title>
        <c:numFmt formatCode="0" sourceLinked="1"/>
        <c:majorTickMark val="out"/>
        <c:minorTickMark val="out"/>
        <c:tickLblPos val="nextTo"/>
        <c:spPr>
          <a:ln/>
        </c:spPr>
        <c:crossAx val="1890951840"/>
        <c:crosses val="autoZero"/>
        <c:crossBetween val="midCat"/>
        <c:majorUnit val="5.0"/>
      </c:valAx>
      <c:valAx>
        <c:axId val="1890951840"/>
        <c:scaling>
          <c:orientation val="minMax"/>
          <c:max val="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  <a:r>
                  <a:rPr lang="en-US" sz="1400" baseline="0"/>
                  <a:t>-specific vision difficulty rates (95% CI)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189069968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4522550322464"/>
          <c:y val="0.887069301040028"/>
          <c:w val="0.708083195467522"/>
          <c:h val="0.0967509225339058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/>
              <a:t>Figure 10b. </a:t>
            </a:r>
            <a:r>
              <a:rPr lang="en-US" b="0"/>
              <a:t>Vision</a:t>
            </a:r>
            <a:r>
              <a:rPr lang="en-US" b="0" baseline="0"/>
              <a:t> disability rates: males</a:t>
            </a:r>
          </a:p>
          <a:p>
            <a:pPr algn="l">
              <a:defRPr/>
            </a:pPr>
            <a:r>
              <a:rPr lang="en-US" sz="1200" b="0" i="0" u="none" strike="noStrike" baseline="0">
                <a:effectLst/>
              </a:rPr>
              <a:t>                                Source: ACS 2010-2014</a:t>
            </a:r>
            <a:endParaRPr lang="en-US" sz="1200" b="0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US-born non-Hispanic whites</c:v>
          </c:tx>
          <c:marker>
            <c:symbol val="diamond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EyeM!$E$3:$E$43</c:f>
                <c:numCache>
                  <c:formatCode>General</c:formatCode>
                  <c:ptCount val="41"/>
                  <c:pt idx="0">
                    <c:v>0.00084604543957885</c:v>
                  </c:pt>
                  <c:pt idx="1">
                    <c:v>0.000864010701533444</c:v>
                  </c:pt>
                  <c:pt idx="2">
                    <c:v>0.000899327495292197</c:v>
                  </c:pt>
                  <c:pt idx="3">
                    <c:v>0.000937635627802042</c:v>
                  </c:pt>
                  <c:pt idx="4">
                    <c:v>0.000976664067102188</c:v>
                  </c:pt>
                  <c:pt idx="5">
                    <c:v>0.000979364810649838</c:v>
                  </c:pt>
                  <c:pt idx="6">
                    <c:v>0.00100567518371214</c:v>
                  </c:pt>
                  <c:pt idx="7">
                    <c:v>0.00100091004577749</c:v>
                  </c:pt>
                  <c:pt idx="8">
                    <c:v>0.00104091576957923</c:v>
                  </c:pt>
                  <c:pt idx="9">
                    <c:v>0.00103207317596486</c:v>
                  </c:pt>
                  <c:pt idx="10">
                    <c:v>0.00101530356607487</c:v>
                  </c:pt>
                  <c:pt idx="11">
                    <c:v>0.00107866338504021</c:v>
                  </c:pt>
                  <c:pt idx="12">
                    <c:v>0.00106569117386531</c:v>
                  </c:pt>
                  <c:pt idx="13">
                    <c:v>0.00108447576726763</c:v>
                  </c:pt>
                  <c:pt idx="14">
                    <c:v>0.00108902486311858</c:v>
                  </c:pt>
                  <c:pt idx="15">
                    <c:v>0.00108194279149631</c:v>
                  </c:pt>
                  <c:pt idx="16">
                    <c:v>0.00113721369959972</c:v>
                  </c:pt>
                  <c:pt idx="17">
                    <c:v>0.00113730495205009</c:v>
                  </c:pt>
                  <c:pt idx="18">
                    <c:v>0.00115330836138838</c:v>
                  </c:pt>
                  <c:pt idx="19">
                    <c:v>0.00122691305563712</c:v>
                  </c:pt>
                  <c:pt idx="20">
                    <c:v>0.00124273228718988</c:v>
                  </c:pt>
                  <c:pt idx="21">
                    <c:v>0.00124901455385355</c:v>
                  </c:pt>
                  <c:pt idx="22">
                    <c:v>0.00127148971748526</c:v>
                  </c:pt>
                  <c:pt idx="23">
                    <c:v>0.00128794318579605</c:v>
                  </c:pt>
                  <c:pt idx="24">
                    <c:v>0.00134642625956703</c:v>
                  </c:pt>
                  <c:pt idx="25">
                    <c:v>0.00138023280175517</c:v>
                  </c:pt>
                  <c:pt idx="26">
                    <c:v>0.00145241480637624</c:v>
                  </c:pt>
                  <c:pt idx="27">
                    <c:v>0.00152934406512752</c:v>
                  </c:pt>
                  <c:pt idx="28">
                    <c:v>0.00162161364540902</c:v>
                  </c:pt>
                  <c:pt idx="29">
                    <c:v>0.00170374384359226</c:v>
                  </c:pt>
                  <c:pt idx="30">
                    <c:v>0.00174771749412272</c:v>
                  </c:pt>
                  <c:pt idx="31">
                    <c:v>0.00188286349874745</c:v>
                  </c:pt>
                  <c:pt idx="32">
                    <c:v>0.002001788930778</c:v>
                  </c:pt>
                  <c:pt idx="33">
                    <c:v>0.00210047359584456</c:v>
                  </c:pt>
                  <c:pt idx="34">
                    <c:v>0.00226611040465242</c:v>
                  </c:pt>
                  <c:pt idx="35">
                    <c:v>0.00236683912967396</c:v>
                  </c:pt>
                  <c:pt idx="36">
                    <c:v>0.00258873081543815</c:v>
                  </c:pt>
                  <c:pt idx="37">
                    <c:v>0.00278670256378708</c:v>
                  </c:pt>
                  <c:pt idx="38">
                    <c:v>0.00294354673885021</c:v>
                  </c:pt>
                  <c:pt idx="39">
                    <c:v>0.00314919200847126</c:v>
                  </c:pt>
                  <c:pt idx="40">
                    <c:v>0.0032986148575076</c:v>
                  </c:pt>
                </c:numCache>
              </c:numRef>
            </c:plus>
            <c:minus>
              <c:numRef>
                <c:f>EyeM!$E$3:$E$43</c:f>
                <c:numCache>
                  <c:formatCode>General</c:formatCode>
                  <c:ptCount val="41"/>
                  <c:pt idx="0">
                    <c:v>0.00084604543957885</c:v>
                  </c:pt>
                  <c:pt idx="1">
                    <c:v>0.000864010701533444</c:v>
                  </c:pt>
                  <c:pt idx="2">
                    <c:v>0.000899327495292197</c:v>
                  </c:pt>
                  <c:pt idx="3">
                    <c:v>0.000937635627802042</c:v>
                  </c:pt>
                  <c:pt idx="4">
                    <c:v>0.000976664067102188</c:v>
                  </c:pt>
                  <c:pt idx="5">
                    <c:v>0.000979364810649838</c:v>
                  </c:pt>
                  <c:pt idx="6">
                    <c:v>0.00100567518371214</c:v>
                  </c:pt>
                  <c:pt idx="7">
                    <c:v>0.00100091004577749</c:v>
                  </c:pt>
                  <c:pt idx="8">
                    <c:v>0.00104091576957923</c:v>
                  </c:pt>
                  <c:pt idx="9">
                    <c:v>0.00103207317596486</c:v>
                  </c:pt>
                  <c:pt idx="10">
                    <c:v>0.00101530356607487</c:v>
                  </c:pt>
                  <c:pt idx="11">
                    <c:v>0.00107866338504021</c:v>
                  </c:pt>
                  <c:pt idx="12">
                    <c:v>0.00106569117386531</c:v>
                  </c:pt>
                  <c:pt idx="13">
                    <c:v>0.00108447576726763</c:v>
                  </c:pt>
                  <c:pt idx="14">
                    <c:v>0.00108902486311858</c:v>
                  </c:pt>
                  <c:pt idx="15">
                    <c:v>0.00108194279149631</c:v>
                  </c:pt>
                  <c:pt idx="16">
                    <c:v>0.00113721369959972</c:v>
                  </c:pt>
                  <c:pt idx="17">
                    <c:v>0.00113730495205009</c:v>
                  </c:pt>
                  <c:pt idx="18">
                    <c:v>0.00115330836138838</c:v>
                  </c:pt>
                  <c:pt idx="19">
                    <c:v>0.00122691305563712</c:v>
                  </c:pt>
                  <c:pt idx="20">
                    <c:v>0.00124273228718988</c:v>
                  </c:pt>
                  <c:pt idx="21">
                    <c:v>0.00124901455385355</c:v>
                  </c:pt>
                  <c:pt idx="22">
                    <c:v>0.00127148971748526</c:v>
                  </c:pt>
                  <c:pt idx="23">
                    <c:v>0.00128794318579605</c:v>
                  </c:pt>
                  <c:pt idx="24">
                    <c:v>0.00134642625956703</c:v>
                  </c:pt>
                  <c:pt idx="25">
                    <c:v>0.00138023280175517</c:v>
                  </c:pt>
                  <c:pt idx="26">
                    <c:v>0.00145241480637624</c:v>
                  </c:pt>
                  <c:pt idx="27">
                    <c:v>0.00152934406512752</c:v>
                  </c:pt>
                  <c:pt idx="28">
                    <c:v>0.00162161364540902</c:v>
                  </c:pt>
                  <c:pt idx="29">
                    <c:v>0.00170374384359226</c:v>
                  </c:pt>
                  <c:pt idx="30">
                    <c:v>0.00174771749412272</c:v>
                  </c:pt>
                  <c:pt idx="31">
                    <c:v>0.00188286349874745</c:v>
                  </c:pt>
                  <c:pt idx="32">
                    <c:v>0.002001788930778</c:v>
                  </c:pt>
                  <c:pt idx="33">
                    <c:v>0.00210047359584456</c:v>
                  </c:pt>
                  <c:pt idx="34">
                    <c:v>0.00226611040465242</c:v>
                  </c:pt>
                  <c:pt idx="35">
                    <c:v>0.00236683912967396</c:v>
                  </c:pt>
                  <c:pt idx="36">
                    <c:v>0.00258873081543815</c:v>
                  </c:pt>
                  <c:pt idx="37">
                    <c:v>0.00278670256378708</c:v>
                  </c:pt>
                  <c:pt idx="38">
                    <c:v>0.00294354673885021</c:v>
                  </c:pt>
                  <c:pt idx="39">
                    <c:v>0.00314919200847126</c:v>
                  </c:pt>
                  <c:pt idx="40">
                    <c:v>0.0032986148575076</c:v>
                  </c:pt>
                </c:numCache>
              </c:numRef>
            </c:minus>
            <c:spPr>
              <a:ln>
                <a:solidFill>
                  <a:schemeClr val="accent1"/>
                </a:solidFill>
                <a:prstDash val="dash"/>
              </a:ln>
            </c:spPr>
          </c:errBars>
          <c:xVal>
            <c:numRef>
              <c:f>EyeM!$A$3:$A$43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EyeM!$D$3:$D$43</c:f>
              <c:numCache>
                <c:formatCode>0.00%</c:formatCode>
                <c:ptCount val="41"/>
                <c:pt idx="0">
                  <c:v>0.012702077</c:v>
                </c:pt>
                <c:pt idx="1">
                  <c:v>0.012661071</c:v>
                </c:pt>
                <c:pt idx="2">
                  <c:v>0.014312581</c:v>
                </c:pt>
                <c:pt idx="3">
                  <c:v>0.015683154</c:v>
                </c:pt>
                <c:pt idx="4">
                  <c:v>0.016786054</c:v>
                </c:pt>
                <c:pt idx="5">
                  <c:v>0.018047513</c:v>
                </c:pt>
                <c:pt idx="6">
                  <c:v>0.018798418</c:v>
                </c:pt>
                <c:pt idx="7">
                  <c:v>0.019422859</c:v>
                </c:pt>
                <c:pt idx="8">
                  <c:v>0.021652935</c:v>
                </c:pt>
                <c:pt idx="9">
                  <c:v>0.022026651</c:v>
                </c:pt>
                <c:pt idx="10">
                  <c:v>0.023095358</c:v>
                </c:pt>
                <c:pt idx="11">
                  <c:v>0.024448164</c:v>
                </c:pt>
                <c:pt idx="12">
                  <c:v>0.024317369</c:v>
                </c:pt>
                <c:pt idx="13">
                  <c:v>0.025081076</c:v>
                </c:pt>
                <c:pt idx="14">
                  <c:v>0.025199205</c:v>
                </c:pt>
                <c:pt idx="15">
                  <c:v>0.024976164</c:v>
                </c:pt>
                <c:pt idx="16">
                  <c:v>0.026703592</c:v>
                </c:pt>
                <c:pt idx="17">
                  <c:v>0.026367117</c:v>
                </c:pt>
                <c:pt idx="18">
                  <c:v>0.026474519</c:v>
                </c:pt>
                <c:pt idx="19">
                  <c:v>0.029242236</c:v>
                </c:pt>
                <c:pt idx="20">
                  <c:v>0.03079406</c:v>
                </c:pt>
                <c:pt idx="21">
                  <c:v>0.028675528</c:v>
                </c:pt>
                <c:pt idx="22">
                  <c:v>0.029461181</c:v>
                </c:pt>
                <c:pt idx="23">
                  <c:v>0.029918596</c:v>
                </c:pt>
                <c:pt idx="24">
                  <c:v>0.031145239</c:v>
                </c:pt>
                <c:pt idx="25">
                  <c:v>0.031624429</c:v>
                </c:pt>
                <c:pt idx="26">
                  <c:v>0.032147914</c:v>
                </c:pt>
                <c:pt idx="27">
                  <c:v>0.033444665</c:v>
                </c:pt>
                <c:pt idx="28">
                  <c:v>0.03465667</c:v>
                </c:pt>
                <c:pt idx="29">
                  <c:v>0.036515538</c:v>
                </c:pt>
                <c:pt idx="30">
                  <c:v>0.03762893</c:v>
                </c:pt>
                <c:pt idx="31">
                  <c:v>0.039451327</c:v>
                </c:pt>
                <c:pt idx="32">
                  <c:v>0.041062299</c:v>
                </c:pt>
                <c:pt idx="33">
                  <c:v>0.04260233</c:v>
                </c:pt>
                <c:pt idx="34">
                  <c:v>0.04551417</c:v>
                </c:pt>
                <c:pt idx="35">
                  <c:v>0.048580155</c:v>
                </c:pt>
                <c:pt idx="36">
                  <c:v>0.053955968</c:v>
                </c:pt>
                <c:pt idx="37">
                  <c:v>0.058745202</c:v>
                </c:pt>
                <c:pt idx="38">
                  <c:v>0.06159512</c:v>
                </c:pt>
                <c:pt idx="39">
                  <c:v>0.067028619</c:v>
                </c:pt>
                <c:pt idx="40">
                  <c:v>0.071983606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C99-49D2-98C4-38FCEAC4AA3B}"/>
            </c:ext>
          </c:extLst>
        </c:ser>
        <c:ser>
          <c:idx val="2"/>
          <c:order val="1"/>
          <c:tx>
            <c:v>US-born of Mexican origin</c:v>
          </c:tx>
          <c:marker>
            <c:symbol val="squar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EyeM!$M$3:$M$43</c:f>
                <c:numCache>
                  <c:formatCode>General</c:formatCode>
                  <c:ptCount val="41"/>
                  <c:pt idx="0">
                    <c:v>0.00370992985259206</c:v>
                  </c:pt>
                  <c:pt idx="1">
                    <c:v>0.00391695866043082</c:v>
                  </c:pt>
                  <c:pt idx="2">
                    <c:v>0.00440480356598738</c:v>
                  </c:pt>
                  <c:pt idx="3">
                    <c:v>0.00480817920706158</c:v>
                  </c:pt>
                  <c:pt idx="4">
                    <c:v>0.00518607837351032</c:v>
                  </c:pt>
                  <c:pt idx="5">
                    <c:v>0.00494803250119133</c:v>
                  </c:pt>
                  <c:pt idx="6">
                    <c:v>0.00511616819831197</c:v>
                  </c:pt>
                  <c:pt idx="7">
                    <c:v>0.00545565344339724</c:v>
                  </c:pt>
                  <c:pt idx="8">
                    <c:v>0.00644974741080943</c:v>
                  </c:pt>
                  <c:pt idx="9">
                    <c:v>0.00584861401563351</c:v>
                  </c:pt>
                  <c:pt idx="10">
                    <c:v>0.0062992206463654</c:v>
                  </c:pt>
                  <c:pt idx="11">
                    <c:v>0.00714489796534071</c:v>
                  </c:pt>
                  <c:pt idx="12">
                    <c:v>0.0070512770288582</c:v>
                  </c:pt>
                  <c:pt idx="13">
                    <c:v>0.00715930425133351</c:v>
                  </c:pt>
                  <c:pt idx="14">
                    <c:v>0.00762593881222226</c:v>
                  </c:pt>
                  <c:pt idx="15">
                    <c:v>0.00703866647589224</c:v>
                  </c:pt>
                  <c:pt idx="16">
                    <c:v>0.00798026022329063</c:v>
                  </c:pt>
                  <c:pt idx="17">
                    <c:v>0.00861589357582015</c:v>
                  </c:pt>
                  <c:pt idx="18">
                    <c:v>0.00855952466968045</c:v>
                  </c:pt>
                  <c:pt idx="19">
                    <c:v>0.00909346566820909</c:v>
                  </c:pt>
                  <c:pt idx="20">
                    <c:v>0.00892118686578736</c:v>
                  </c:pt>
                  <c:pt idx="21">
                    <c:v>0.00990180983229598</c:v>
                  </c:pt>
                  <c:pt idx="22">
                    <c:v>0.0115921959956084</c:v>
                  </c:pt>
                  <c:pt idx="23">
                    <c:v>0.0104287107793572</c:v>
                  </c:pt>
                  <c:pt idx="24">
                    <c:v>0.0123209453013474</c:v>
                  </c:pt>
                  <c:pt idx="25">
                    <c:v>0.0126407646221544</c:v>
                  </c:pt>
                  <c:pt idx="26">
                    <c:v>0.0129171787346562</c:v>
                  </c:pt>
                  <c:pt idx="27">
                    <c:v>0.0132016059336276</c:v>
                  </c:pt>
                  <c:pt idx="28">
                    <c:v>0.0136493716069677</c:v>
                  </c:pt>
                  <c:pt idx="29">
                    <c:v>0.0169614670030442</c:v>
                  </c:pt>
                  <c:pt idx="30">
                    <c:v>0.0162481499498732</c:v>
                  </c:pt>
                  <c:pt idx="31">
                    <c:v>0.0171886148820384</c:v>
                  </c:pt>
                  <c:pt idx="32">
                    <c:v>0.0168558205385291</c:v>
                  </c:pt>
                  <c:pt idx="33">
                    <c:v>0.0203847259808527</c:v>
                  </c:pt>
                  <c:pt idx="34">
                    <c:v>0.0189733837870005</c:v>
                  </c:pt>
                  <c:pt idx="35">
                    <c:v>0.0201170514778662</c:v>
                  </c:pt>
                  <c:pt idx="36">
                    <c:v>0.0222750794292551</c:v>
                  </c:pt>
                  <c:pt idx="37">
                    <c:v>0.0236831875595538</c:v>
                  </c:pt>
                  <c:pt idx="38">
                    <c:v>0.025075431552908</c:v>
                  </c:pt>
                  <c:pt idx="39">
                    <c:v>0.0265149854886606</c:v>
                  </c:pt>
                  <c:pt idx="40">
                    <c:v>0.0272029388594787</c:v>
                  </c:pt>
                </c:numCache>
              </c:numRef>
            </c:plus>
            <c:minus>
              <c:numRef>
                <c:f>EyeM!$M$3:$M$43</c:f>
                <c:numCache>
                  <c:formatCode>General</c:formatCode>
                  <c:ptCount val="41"/>
                  <c:pt idx="0">
                    <c:v>0.00370992985259206</c:v>
                  </c:pt>
                  <c:pt idx="1">
                    <c:v>0.00391695866043082</c:v>
                  </c:pt>
                  <c:pt idx="2">
                    <c:v>0.00440480356598738</c:v>
                  </c:pt>
                  <c:pt idx="3">
                    <c:v>0.00480817920706158</c:v>
                  </c:pt>
                  <c:pt idx="4">
                    <c:v>0.00518607837351032</c:v>
                  </c:pt>
                  <c:pt idx="5">
                    <c:v>0.00494803250119133</c:v>
                  </c:pt>
                  <c:pt idx="6">
                    <c:v>0.00511616819831197</c:v>
                  </c:pt>
                  <c:pt idx="7">
                    <c:v>0.00545565344339724</c:v>
                  </c:pt>
                  <c:pt idx="8">
                    <c:v>0.00644974741080943</c:v>
                  </c:pt>
                  <c:pt idx="9">
                    <c:v>0.00584861401563351</c:v>
                  </c:pt>
                  <c:pt idx="10">
                    <c:v>0.0062992206463654</c:v>
                  </c:pt>
                  <c:pt idx="11">
                    <c:v>0.00714489796534071</c:v>
                  </c:pt>
                  <c:pt idx="12">
                    <c:v>0.0070512770288582</c:v>
                  </c:pt>
                  <c:pt idx="13">
                    <c:v>0.00715930425133351</c:v>
                  </c:pt>
                  <c:pt idx="14">
                    <c:v>0.00762593881222226</c:v>
                  </c:pt>
                  <c:pt idx="15">
                    <c:v>0.00703866647589224</c:v>
                  </c:pt>
                  <c:pt idx="16">
                    <c:v>0.00798026022329063</c:v>
                  </c:pt>
                  <c:pt idx="17">
                    <c:v>0.00861589357582015</c:v>
                  </c:pt>
                  <c:pt idx="18">
                    <c:v>0.00855952466968045</c:v>
                  </c:pt>
                  <c:pt idx="19">
                    <c:v>0.00909346566820909</c:v>
                  </c:pt>
                  <c:pt idx="20">
                    <c:v>0.00892118686578736</c:v>
                  </c:pt>
                  <c:pt idx="21">
                    <c:v>0.00990180983229598</c:v>
                  </c:pt>
                  <c:pt idx="22">
                    <c:v>0.0115921959956084</c:v>
                  </c:pt>
                  <c:pt idx="23">
                    <c:v>0.0104287107793572</c:v>
                  </c:pt>
                  <c:pt idx="24">
                    <c:v>0.0123209453013474</c:v>
                  </c:pt>
                  <c:pt idx="25">
                    <c:v>0.0126407646221544</c:v>
                  </c:pt>
                  <c:pt idx="26">
                    <c:v>0.0129171787346562</c:v>
                  </c:pt>
                  <c:pt idx="27">
                    <c:v>0.0132016059336276</c:v>
                  </c:pt>
                  <c:pt idx="28">
                    <c:v>0.0136493716069677</c:v>
                  </c:pt>
                  <c:pt idx="29">
                    <c:v>0.0169614670030442</c:v>
                  </c:pt>
                  <c:pt idx="30">
                    <c:v>0.0162481499498732</c:v>
                  </c:pt>
                  <c:pt idx="31">
                    <c:v>0.0171886148820384</c:v>
                  </c:pt>
                  <c:pt idx="32">
                    <c:v>0.0168558205385291</c:v>
                  </c:pt>
                  <c:pt idx="33">
                    <c:v>0.0203847259808527</c:v>
                  </c:pt>
                  <c:pt idx="34">
                    <c:v>0.0189733837870005</c:v>
                  </c:pt>
                  <c:pt idx="35">
                    <c:v>0.0201170514778662</c:v>
                  </c:pt>
                  <c:pt idx="36">
                    <c:v>0.0222750794292551</c:v>
                  </c:pt>
                  <c:pt idx="37">
                    <c:v>0.0236831875595538</c:v>
                  </c:pt>
                  <c:pt idx="38">
                    <c:v>0.025075431552908</c:v>
                  </c:pt>
                  <c:pt idx="39">
                    <c:v>0.0265149854886606</c:v>
                  </c:pt>
                  <c:pt idx="40">
                    <c:v>0.0272029388594787</c:v>
                  </c:pt>
                </c:numCache>
              </c:numRef>
            </c:minus>
            <c:spPr>
              <a:ln>
                <a:solidFill>
                  <a:schemeClr val="accent3"/>
                </a:solidFill>
                <a:prstDash val="dash"/>
              </a:ln>
            </c:spPr>
          </c:errBars>
          <c:xVal>
            <c:numRef>
              <c:f>EyeM!$A$3:$A$43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EyeM!$L$3:$L$43</c:f>
              <c:numCache>
                <c:formatCode>0.00%</c:formatCode>
                <c:ptCount val="41"/>
                <c:pt idx="0">
                  <c:v>0.019131329</c:v>
                </c:pt>
                <c:pt idx="1">
                  <c:v>0.018303478</c:v>
                </c:pt>
                <c:pt idx="2">
                  <c:v>0.023557367</c:v>
                </c:pt>
                <c:pt idx="3">
                  <c:v>0.0264684</c:v>
                </c:pt>
                <c:pt idx="4">
                  <c:v>0.029356981</c:v>
                </c:pt>
                <c:pt idx="5">
                  <c:v>0.0276813</c:v>
                </c:pt>
                <c:pt idx="6">
                  <c:v>0.027621768</c:v>
                </c:pt>
                <c:pt idx="7">
                  <c:v>0.030595697</c:v>
                </c:pt>
                <c:pt idx="8">
                  <c:v>0.044056162</c:v>
                </c:pt>
                <c:pt idx="9">
                  <c:v>0.033211455</c:v>
                </c:pt>
                <c:pt idx="10">
                  <c:v>0.042742629</c:v>
                </c:pt>
                <c:pt idx="11">
                  <c:v>0.046860188</c:v>
                </c:pt>
                <c:pt idx="12">
                  <c:v>0.046838667</c:v>
                </c:pt>
                <c:pt idx="13">
                  <c:v>0.043071561</c:v>
                </c:pt>
                <c:pt idx="14">
                  <c:v>0.0512987</c:v>
                </c:pt>
                <c:pt idx="15">
                  <c:v>0.043021116</c:v>
                </c:pt>
                <c:pt idx="16">
                  <c:v>0.051324256</c:v>
                </c:pt>
                <c:pt idx="17">
                  <c:v>0.05522209</c:v>
                </c:pt>
                <c:pt idx="18">
                  <c:v>0.05062132</c:v>
                </c:pt>
                <c:pt idx="19">
                  <c:v>0.053439934</c:v>
                </c:pt>
                <c:pt idx="20">
                  <c:v>0.054788802</c:v>
                </c:pt>
                <c:pt idx="21">
                  <c:v>0.061327878</c:v>
                </c:pt>
                <c:pt idx="22">
                  <c:v>0.080326721</c:v>
                </c:pt>
                <c:pt idx="23">
                  <c:v>0.060343407</c:v>
                </c:pt>
                <c:pt idx="24">
                  <c:v>0.079221472</c:v>
                </c:pt>
                <c:pt idx="25">
                  <c:v>0.077051602</c:v>
                </c:pt>
                <c:pt idx="26">
                  <c:v>0.076551795</c:v>
                </c:pt>
                <c:pt idx="27">
                  <c:v>0.072130784</c:v>
                </c:pt>
                <c:pt idx="28">
                  <c:v>0.068682574</c:v>
                </c:pt>
                <c:pt idx="29">
                  <c:v>0.095244914</c:v>
                </c:pt>
                <c:pt idx="30">
                  <c:v>0.086714022</c:v>
                </c:pt>
                <c:pt idx="31">
                  <c:v>0.084408484</c:v>
                </c:pt>
                <c:pt idx="32">
                  <c:v>0.080397867</c:v>
                </c:pt>
                <c:pt idx="33">
                  <c:v>0.10668413</c:v>
                </c:pt>
                <c:pt idx="34">
                  <c:v>0.089408793</c:v>
                </c:pt>
                <c:pt idx="35">
                  <c:v>0.093666919</c:v>
                </c:pt>
                <c:pt idx="36">
                  <c:v>0.10640997</c:v>
                </c:pt>
                <c:pt idx="37">
                  <c:v>0.1172916</c:v>
                </c:pt>
                <c:pt idx="38">
                  <c:v>0.11754508</c:v>
                </c:pt>
                <c:pt idx="39">
                  <c:v>0.12682706</c:v>
                </c:pt>
                <c:pt idx="40">
                  <c:v>0.14057983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C99-49D2-98C4-38FCEAC4AA3B}"/>
            </c:ext>
          </c:extLst>
        </c:ser>
        <c:ser>
          <c:idx val="4"/>
          <c:order val="2"/>
          <c:tx>
            <c:v>Foreign-born Mexicans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EyeM!$AO$3:$AO$43</c:f>
                <c:numCache>
                  <c:formatCode>General</c:formatCode>
                  <c:ptCount val="41"/>
                  <c:pt idx="0">
                    <c:v>0.00200318141170532</c:v>
                  </c:pt>
                  <c:pt idx="1">
                    <c:v>0.00255613070569316</c:v>
                  </c:pt>
                  <c:pt idx="2">
                    <c:v>0.00213506487435449</c:v>
                  </c:pt>
                  <c:pt idx="3">
                    <c:v>0.00262789451257367</c:v>
                  </c:pt>
                  <c:pt idx="4">
                    <c:v>0.00278408755879337</c:v>
                  </c:pt>
                  <c:pt idx="5">
                    <c:v>0.00312815047567479</c:v>
                  </c:pt>
                  <c:pt idx="6">
                    <c:v>0.00316186628656053</c:v>
                  </c:pt>
                  <c:pt idx="7">
                    <c:v>0.0036090298954256</c:v>
                  </c:pt>
                  <c:pt idx="8">
                    <c:v>0.00379840534555479</c:v>
                  </c:pt>
                  <c:pt idx="9">
                    <c:v>0.00404872173699277</c:v>
                  </c:pt>
                  <c:pt idx="10">
                    <c:v>0.00424958427759459</c:v>
                  </c:pt>
                  <c:pt idx="11">
                    <c:v>0.00492652260527636</c:v>
                  </c:pt>
                  <c:pt idx="12">
                    <c:v>0.00450689612939604</c:v>
                  </c:pt>
                  <c:pt idx="13">
                    <c:v>0.00557337689142228</c:v>
                  </c:pt>
                  <c:pt idx="14">
                    <c:v>0.00505055276104102</c:v>
                  </c:pt>
                  <c:pt idx="15">
                    <c:v>0.0051423797425988</c:v>
                  </c:pt>
                  <c:pt idx="16">
                    <c:v>0.00606433313219915</c:v>
                  </c:pt>
                  <c:pt idx="17">
                    <c:v>0.00668189568657479</c:v>
                  </c:pt>
                  <c:pt idx="18">
                    <c:v>0.00708548325524229</c:v>
                  </c:pt>
                  <c:pt idx="19">
                    <c:v>0.00731995958005014</c:v>
                  </c:pt>
                  <c:pt idx="20">
                    <c:v>0.00706232434170059</c:v>
                  </c:pt>
                  <c:pt idx="21">
                    <c:v>0.00862870127526236</c:v>
                  </c:pt>
                  <c:pt idx="22">
                    <c:v>0.00971399055711774</c:v>
                  </c:pt>
                  <c:pt idx="23">
                    <c:v>0.00917896509386484</c:v>
                  </c:pt>
                  <c:pt idx="24">
                    <c:v>0.0111108221648014</c:v>
                  </c:pt>
                  <c:pt idx="25">
                    <c:v>0.0110049310169297</c:v>
                  </c:pt>
                  <c:pt idx="26">
                    <c:v>0.0128509405378016</c:v>
                  </c:pt>
                  <c:pt idx="27">
                    <c:v>0.0122489610274694</c:v>
                  </c:pt>
                  <c:pt idx="28">
                    <c:v>0.013673995519235</c:v>
                  </c:pt>
                  <c:pt idx="29">
                    <c:v>0.0168469781657762</c:v>
                  </c:pt>
                  <c:pt idx="30">
                    <c:v>0.015386439144839</c:v>
                  </c:pt>
                  <c:pt idx="31">
                    <c:v>0.0166684493614989</c:v>
                  </c:pt>
                  <c:pt idx="32">
                    <c:v>0.0160448113870387</c:v>
                  </c:pt>
                  <c:pt idx="33">
                    <c:v>0.0192993225263933</c:v>
                  </c:pt>
                  <c:pt idx="34">
                    <c:v>0.021991779011426</c:v>
                  </c:pt>
                  <c:pt idx="35">
                    <c:v>0.021918225757195</c:v>
                  </c:pt>
                  <c:pt idx="36">
                    <c:v>0.0263344917363137</c:v>
                  </c:pt>
                  <c:pt idx="37">
                    <c:v>0.025631903588084</c:v>
                  </c:pt>
                  <c:pt idx="38">
                    <c:v>0.0271303039610205</c:v>
                  </c:pt>
                  <c:pt idx="39">
                    <c:v>0.0269141916879889</c:v>
                  </c:pt>
                  <c:pt idx="40">
                    <c:v>0.0302861996562856</c:v>
                  </c:pt>
                </c:numCache>
              </c:numRef>
            </c:plus>
            <c:minus>
              <c:numRef>
                <c:f>EyeM!$AO$3:$AO$43</c:f>
                <c:numCache>
                  <c:formatCode>General</c:formatCode>
                  <c:ptCount val="41"/>
                  <c:pt idx="0">
                    <c:v>0.00200318141170532</c:v>
                  </c:pt>
                  <c:pt idx="1">
                    <c:v>0.00255613070569316</c:v>
                  </c:pt>
                  <c:pt idx="2">
                    <c:v>0.00213506487435449</c:v>
                  </c:pt>
                  <c:pt idx="3">
                    <c:v>0.00262789451257367</c:v>
                  </c:pt>
                  <c:pt idx="4">
                    <c:v>0.00278408755879337</c:v>
                  </c:pt>
                  <c:pt idx="5">
                    <c:v>0.00312815047567479</c:v>
                  </c:pt>
                  <c:pt idx="6">
                    <c:v>0.00316186628656053</c:v>
                  </c:pt>
                  <c:pt idx="7">
                    <c:v>0.0036090298954256</c:v>
                  </c:pt>
                  <c:pt idx="8">
                    <c:v>0.00379840534555479</c:v>
                  </c:pt>
                  <c:pt idx="9">
                    <c:v>0.00404872173699277</c:v>
                  </c:pt>
                  <c:pt idx="10">
                    <c:v>0.00424958427759459</c:v>
                  </c:pt>
                  <c:pt idx="11">
                    <c:v>0.00492652260527636</c:v>
                  </c:pt>
                  <c:pt idx="12">
                    <c:v>0.00450689612939604</c:v>
                  </c:pt>
                  <c:pt idx="13">
                    <c:v>0.00557337689142228</c:v>
                  </c:pt>
                  <c:pt idx="14">
                    <c:v>0.00505055276104102</c:v>
                  </c:pt>
                  <c:pt idx="15">
                    <c:v>0.0051423797425988</c:v>
                  </c:pt>
                  <c:pt idx="16">
                    <c:v>0.00606433313219915</c:v>
                  </c:pt>
                  <c:pt idx="17">
                    <c:v>0.00668189568657479</c:v>
                  </c:pt>
                  <c:pt idx="18">
                    <c:v>0.00708548325524229</c:v>
                  </c:pt>
                  <c:pt idx="19">
                    <c:v>0.00731995958005014</c:v>
                  </c:pt>
                  <c:pt idx="20">
                    <c:v>0.00706232434170059</c:v>
                  </c:pt>
                  <c:pt idx="21">
                    <c:v>0.00862870127526236</c:v>
                  </c:pt>
                  <c:pt idx="22">
                    <c:v>0.00971399055711774</c:v>
                  </c:pt>
                  <c:pt idx="23">
                    <c:v>0.00917896509386484</c:v>
                  </c:pt>
                  <c:pt idx="24">
                    <c:v>0.0111108221648014</c:v>
                  </c:pt>
                  <c:pt idx="25">
                    <c:v>0.0110049310169297</c:v>
                  </c:pt>
                  <c:pt idx="26">
                    <c:v>0.0128509405378016</c:v>
                  </c:pt>
                  <c:pt idx="27">
                    <c:v>0.0122489610274694</c:v>
                  </c:pt>
                  <c:pt idx="28">
                    <c:v>0.013673995519235</c:v>
                  </c:pt>
                  <c:pt idx="29">
                    <c:v>0.0168469781657762</c:v>
                  </c:pt>
                  <c:pt idx="30">
                    <c:v>0.015386439144839</c:v>
                  </c:pt>
                  <c:pt idx="31">
                    <c:v>0.0166684493614989</c:v>
                  </c:pt>
                  <c:pt idx="32">
                    <c:v>0.0160448113870387</c:v>
                  </c:pt>
                  <c:pt idx="33">
                    <c:v>0.0192993225263933</c:v>
                  </c:pt>
                  <c:pt idx="34">
                    <c:v>0.021991779011426</c:v>
                  </c:pt>
                  <c:pt idx="35">
                    <c:v>0.021918225757195</c:v>
                  </c:pt>
                  <c:pt idx="36">
                    <c:v>0.0263344917363137</c:v>
                  </c:pt>
                  <c:pt idx="37">
                    <c:v>0.025631903588084</c:v>
                  </c:pt>
                  <c:pt idx="38">
                    <c:v>0.0271303039610205</c:v>
                  </c:pt>
                  <c:pt idx="39">
                    <c:v>0.0269141916879889</c:v>
                  </c:pt>
                  <c:pt idx="40">
                    <c:v>0.0302861996562856</c:v>
                  </c:pt>
                </c:numCache>
              </c:numRef>
            </c:minus>
            <c:spPr>
              <a:ln>
                <a:solidFill>
                  <a:schemeClr val="accent5"/>
                </a:solidFill>
                <a:prstDash val="dash"/>
              </a:ln>
            </c:spPr>
          </c:errBars>
          <c:xVal>
            <c:numRef>
              <c:f>EyeM!$A$3:$A$43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EyeM!$AN$3:$AN$43</c:f>
              <c:numCache>
                <c:formatCode>0.00%</c:formatCode>
                <c:ptCount val="41"/>
                <c:pt idx="0">
                  <c:v>0.010421651</c:v>
                </c:pt>
                <c:pt idx="1">
                  <c:v>0.013720007</c:v>
                </c:pt>
                <c:pt idx="2">
                  <c:v>0.010307434</c:v>
                </c:pt>
                <c:pt idx="3">
                  <c:v>0.014569017</c:v>
                </c:pt>
                <c:pt idx="4">
                  <c:v>0.015740257</c:v>
                </c:pt>
                <c:pt idx="5">
                  <c:v>0.021265581</c:v>
                </c:pt>
                <c:pt idx="6">
                  <c:v>0.019096175</c:v>
                </c:pt>
                <c:pt idx="7">
                  <c:v>0.023408538</c:v>
                </c:pt>
                <c:pt idx="8">
                  <c:v>0.025461076</c:v>
                </c:pt>
                <c:pt idx="9">
                  <c:v>0.025703669</c:v>
                </c:pt>
                <c:pt idx="10">
                  <c:v>0.031687919</c:v>
                </c:pt>
                <c:pt idx="11">
                  <c:v>0.032988433</c:v>
                </c:pt>
                <c:pt idx="12">
                  <c:v>0.026570834</c:v>
                </c:pt>
                <c:pt idx="13">
                  <c:v>0.039852802</c:v>
                </c:pt>
                <c:pt idx="14">
                  <c:v>0.032502785</c:v>
                </c:pt>
                <c:pt idx="15">
                  <c:v>0.031955209</c:v>
                </c:pt>
                <c:pt idx="16">
                  <c:v>0.039425079</c:v>
                </c:pt>
                <c:pt idx="17">
                  <c:v>0.044526819</c:v>
                </c:pt>
                <c:pt idx="18">
                  <c:v>0.047317207</c:v>
                </c:pt>
                <c:pt idx="19">
                  <c:v>0.045337867</c:v>
                </c:pt>
                <c:pt idx="20">
                  <c:v>0.042662803</c:v>
                </c:pt>
                <c:pt idx="21">
                  <c:v>0.053797401</c:v>
                </c:pt>
                <c:pt idx="22">
                  <c:v>0.065738015</c:v>
                </c:pt>
                <c:pt idx="23">
                  <c:v>0.054453127</c:v>
                </c:pt>
                <c:pt idx="24">
                  <c:v>0.072656289</c:v>
                </c:pt>
                <c:pt idx="25">
                  <c:v>0.071733251</c:v>
                </c:pt>
                <c:pt idx="26">
                  <c:v>0.078628242</c:v>
                </c:pt>
                <c:pt idx="27">
                  <c:v>0.067248158</c:v>
                </c:pt>
                <c:pt idx="28">
                  <c:v>0.078620993</c:v>
                </c:pt>
                <c:pt idx="29">
                  <c:v>0.10629753</c:v>
                </c:pt>
                <c:pt idx="30">
                  <c:v>0.079706468</c:v>
                </c:pt>
                <c:pt idx="31">
                  <c:v>0.082836524</c:v>
                </c:pt>
                <c:pt idx="32">
                  <c:v>0.077229053</c:v>
                </c:pt>
                <c:pt idx="33">
                  <c:v>0.10319424</c:v>
                </c:pt>
                <c:pt idx="34">
                  <c:v>0.13269231</c:v>
                </c:pt>
                <c:pt idx="35">
                  <c:v>0.12130196</c:v>
                </c:pt>
                <c:pt idx="36">
                  <c:v>0.16705866</c:v>
                </c:pt>
                <c:pt idx="37">
                  <c:v>0.1262351</c:v>
                </c:pt>
                <c:pt idx="38">
                  <c:v>0.13245398</c:v>
                </c:pt>
                <c:pt idx="39">
                  <c:v>0.11281309</c:v>
                </c:pt>
                <c:pt idx="40">
                  <c:v>0.13162726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C99-49D2-98C4-38FCEAC4AA3B}"/>
            </c:ext>
          </c:extLst>
        </c:ser>
        <c:ser>
          <c:idx val="5"/>
          <c:order val="3"/>
          <c:tx>
            <c:v>Foreign-born Hispanics (non-Mex)</c:v>
          </c:tx>
          <c:marker>
            <c:symbol val="star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EyeM!$AS$3:$AS$43</c:f>
                <c:numCache>
                  <c:formatCode>General</c:formatCode>
                  <c:ptCount val="41"/>
                  <c:pt idx="0">
                    <c:v>0.00260438312993357</c:v>
                  </c:pt>
                  <c:pt idx="1">
                    <c:v>0.00313678507845908</c:v>
                  </c:pt>
                  <c:pt idx="2">
                    <c:v>0.00343363153294252</c:v>
                  </c:pt>
                  <c:pt idx="3">
                    <c:v>0.00362118368696826</c:v>
                  </c:pt>
                  <c:pt idx="4">
                    <c:v>0.00360155849310654</c:v>
                  </c:pt>
                  <c:pt idx="5">
                    <c:v>0.00356890621460611</c:v>
                  </c:pt>
                  <c:pt idx="6">
                    <c:v>0.00398069290608783</c:v>
                  </c:pt>
                  <c:pt idx="7">
                    <c:v>0.00387730928455072</c:v>
                  </c:pt>
                  <c:pt idx="8">
                    <c:v>0.00438758838690448</c:v>
                  </c:pt>
                  <c:pt idx="9">
                    <c:v>0.0050782416683288</c:v>
                  </c:pt>
                  <c:pt idx="10">
                    <c:v>0.00431122811582806</c:v>
                  </c:pt>
                  <c:pt idx="11">
                    <c:v>0.00473649629750929</c:v>
                  </c:pt>
                  <c:pt idx="12">
                    <c:v>0.00507674276517099</c:v>
                  </c:pt>
                  <c:pt idx="13">
                    <c:v>0.00611746376641594</c:v>
                  </c:pt>
                  <c:pt idx="14">
                    <c:v>0.00570063329915927</c:v>
                  </c:pt>
                  <c:pt idx="15">
                    <c:v>0.00627261721477182</c:v>
                  </c:pt>
                  <c:pt idx="16">
                    <c:v>0.00629217765913929</c:v>
                  </c:pt>
                  <c:pt idx="17">
                    <c:v>0.00679983804171147</c:v>
                  </c:pt>
                  <c:pt idx="18">
                    <c:v>0.00690993285771597</c:v>
                  </c:pt>
                  <c:pt idx="19">
                    <c:v>0.00808621741956449</c:v>
                  </c:pt>
                  <c:pt idx="20">
                    <c:v>0.00712338667514979</c:v>
                  </c:pt>
                  <c:pt idx="21">
                    <c:v>0.00858600692918241</c:v>
                  </c:pt>
                  <c:pt idx="22">
                    <c:v>0.00773522745197164</c:v>
                  </c:pt>
                  <c:pt idx="23">
                    <c:v>0.00892641576512279</c:v>
                  </c:pt>
                  <c:pt idx="24">
                    <c:v>0.00816728403724053</c:v>
                  </c:pt>
                  <c:pt idx="25">
                    <c:v>0.00927047343821824</c:v>
                  </c:pt>
                  <c:pt idx="26">
                    <c:v>0.0113058682053561</c:v>
                  </c:pt>
                  <c:pt idx="27">
                    <c:v>0.0104997123739411</c:v>
                  </c:pt>
                  <c:pt idx="28">
                    <c:v>0.0113767006495886</c:v>
                  </c:pt>
                  <c:pt idx="29">
                    <c:v>0.0106334733743327</c:v>
                  </c:pt>
                  <c:pt idx="30">
                    <c:v>0.0125681258603855</c:v>
                  </c:pt>
                  <c:pt idx="31">
                    <c:v>0.0124758885791662</c:v>
                  </c:pt>
                  <c:pt idx="32">
                    <c:v>0.0127036881327397</c:v>
                  </c:pt>
                  <c:pt idx="33">
                    <c:v>0.0153147690687091</c:v>
                  </c:pt>
                  <c:pt idx="34">
                    <c:v>0.0150991690287429</c:v>
                  </c:pt>
                  <c:pt idx="35">
                    <c:v>0.0173395545148905</c:v>
                  </c:pt>
                  <c:pt idx="36">
                    <c:v>0.0165238047018949</c:v>
                  </c:pt>
                  <c:pt idx="37">
                    <c:v>0.018664345194387</c:v>
                  </c:pt>
                  <c:pt idx="38">
                    <c:v>0.0200706614819249</c:v>
                  </c:pt>
                  <c:pt idx="39">
                    <c:v>0.0223520993694273</c:v>
                  </c:pt>
                  <c:pt idx="40">
                    <c:v>0.0202312040960089</c:v>
                  </c:pt>
                </c:numCache>
              </c:numRef>
            </c:plus>
            <c:minus>
              <c:numRef>
                <c:f>EyeM!$AS$3:$AS$43</c:f>
                <c:numCache>
                  <c:formatCode>General</c:formatCode>
                  <c:ptCount val="41"/>
                  <c:pt idx="0">
                    <c:v>0.00260438312993357</c:v>
                  </c:pt>
                  <c:pt idx="1">
                    <c:v>0.00313678507845908</c:v>
                  </c:pt>
                  <c:pt idx="2">
                    <c:v>0.00343363153294252</c:v>
                  </c:pt>
                  <c:pt idx="3">
                    <c:v>0.00362118368696826</c:v>
                  </c:pt>
                  <c:pt idx="4">
                    <c:v>0.00360155849310654</c:v>
                  </c:pt>
                  <c:pt idx="5">
                    <c:v>0.00356890621460611</c:v>
                  </c:pt>
                  <c:pt idx="6">
                    <c:v>0.00398069290608783</c:v>
                  </c:pt>
                  <c:pt idx="7">
                    <c:v>0.00387730928455072</c:v>
                  </c:pt>
                  <c:pt idx="8">
                    <c:v>0.00438758838690448</c:v>
                  </c:pt>
                  <c:pt idx="9">
                    <c:v>0.0050782416683288</c:v>
                  </c:pt>
                  <c:pt idx="10">
                    <c:v>0.00431122811582806</c:v>
                  </c:pt>
                  <c:pt idx="11">
                    <c:v>0.00473649629750929</c:v>
                  </c:pt>
                  <c:pt idx="12">
                    <c:v>0.00507674276517099</c:v>
                  </c:pt>
                  <c:pt idx="13">
                    <c:v>0.00611746376641594</c:v>
                  </c:pt>
                  <c:pt idx="14">
                    <c:v>0.00570063329915927</c:v>
                  </c:pt>
                  <c:pt idx="15">
                    <c:v>0.00627261721477182</c:v>
                  </c:pt>
                  <c:pt idx="16">
                    <c:v>0.00629217765913929</c:v>
                  </c:pt>
                  <c:pt idx="17">
                    <c:v>0.00679983804171147</c:v>
                  </c:pt>
                  <c:pt idx="18">
                    <c:v>0.00690993285771597</c:v>
                  </c:pt>
                  <c:pt idx="19">
                    <c:v>0.00808621741956449</c:v>
                  </c:pt>
                  <c:pt idx="20">
                    <c:v>0.00712338667514979</c:v>
                  </c:pt>
                  <c:pt idx="21">
                    <c:v>0.00858600692918241</c:v>
                  </c:pt>
                  <c:pt idx="22">
                    <c:v>0.00773522745197164</c:v>
                  </c:pt>
                  <c:pt idx="23">
                    <c:v>0.00892641576512279</c:v>
                  </c:pt>
                  <c:pt idx="24">
                    <c:v>0.00816728403724053</c:v>
                  </c:pt>
                  <c:pt idx="25">
                    <c:v>0.00927047343821824</c:v>
                  </c:pt>
                  <c:pt idx="26">
                    <c:v>0.0113058682053561</c:v>
                  </c:pt>
                  <c:pt idx="27">
                    <c:v>0.0104997123739411</c:v>
                  </c:pt>
                  <c:pt idx="28">
                    <c:v>0.0113767006495886</c:v>
                  </c:pt>
                  <c:pt idx="29">
                    <c:v>0.0106334733743327</c:v>
                  </c:pt>
                  <c:pt idx="30">
                    <c:v>0.0125681258603855</c:v>
                  </c:pt>
                  <c:pt idx="31">
                    <c:v>0.0124758885791662</c:v>
                  </c:pt>
                  <c:pt idx="32">
                    <c:v>0.0127036881327397</c:v>
                  </c:pt>
                  <c:pt idx="33">
                    <c:v>0.0153147690687091</c:v>
                  </c:pt>
                  <c:pt idx="34">
                    <c:v>0.0150991690287429</c:v>
                  </c:pt>
                  <c:pt idx="35">
                    <c:v>0.0173395545148905</c:v>
                  </c:pt>
                  <c:pt idx="36">
                    <c:v>0.0165238047018949</c:v>
                  </c:pt>
                  <c:pt idx="37">
                    <c:v>0.018664345194387</c:v>
                  </c:pt>
                  <c:pt idx="38">
                    <c:v>0.0200706614819249</c:v>
                  </c:pt>
                  <c:pt idx="39">
                    <c:v>0.0223520993694273</c:v>
                  </c:pt>
                  <c:pt idx="40">
                    <c:v>0.0202312040960089</c:v>
                  </c:pt>
                </c:numCache>
              </c:numRef>
            </c:minus>
            <c:spPr>
              <a:ln>
                <a:solidFill>
                  <a:schemeClr val="accent6"/>
                </a:solidFill>
                <a:prstDash val="dash"/>
              </a:ln>
            </c:spPr>
          </c:errBars>
          <c:xVal>
            <c:numRef>
              <c:f>EyeM!$A$3:$A$43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EyeM!$AR$3:$AR$43</c:f>
              <c:numCache>
                <c:formatCode>0.00%</c:formatCode>
                <c:ptCount val="41"/>
                <c:pt idx="0">
                  <c:v>0.01005079</c:v>
                </c:pt>
                <c:pt idx="1">
                  <c:v>0.011764136</c:v>
                </c:pt>
                <c:pt idx="2">
                  <c:v>0.014636257</c:v>
                </c:pt>
                <c:pt idx="3">
                  <c:v>0.015768107</c:v>
                </c:pt>
                <c:pt idx="4">
                  <c:v>0.015468564</c:v>
                </c:pt>
                <c:pt idx="5">
                  <c:v>0.017452173</c:v>
                </c:pt>
                <c:pt idx="6">
                  <c:v>0.018877851</c:v>
                </c:pt>
                <c:pt idx="7">
                  <c:v>0.018610071</c:v>
                </c:pt>
                <c:pt idx="8">
                  <c:v>0.024996893</c:v>
                </c:pt>
                <c:pt idx="9">
                  <c:v>0.031316102</c:v>
                </c:pt>
                <c:pt idx="10">
                  <c:v>0.024381522</c:v>
                </c:pt>
                <c:pt idx="11">
                  <c:v>0.024661554</c:v>
                </c:pt>
                <c:pt idx="12">
                  <c:v>0.027215904</c:v>
                </c:pt>
                <c:pt idx="13">
                  <c:v>0.037702452</c:v>
                </c:pt>
                <c:pt idx="14">
                  <c:v>0.031984992</c:v>
                </c:pt>
                <c:pt idx="15">
                  <c:v>0.037606493</c:v>
                </c:pt>
                <c:pt idx="16">
                  <c:v>0.03649012</c:v>
                </c:pt>
                <c:pt idx="17">
                  <c:v>0.040506974</c:v>
                </c:pt>
                <c:pt idx="18">
                  <c:v>0.040661648</c:v>
                </c:pt>
                <c:pt idx="19">
                  <c:v>0.048835479</c:v>
                </c:pt>
                <c:pt idx="20">
                  <c:v>0.040880911</c:v>
                </c:pt>
                <c:pt idx="21">
                  <c:v>0.053918328</c:v>
                </c:pt>
                <c:pt idx="22">
                  <c:v>0.042249054</c:v>
                </c:pt>
                <c:pt idx="23">
                  <c:v>0.051908962</c:v>
                </c:pt>
                <c:pt idx="24">
                  <c:v>0.042821568</c:v>
                </c:pt>
                <c:pt idx="25">
                  <c:v>0.051926006</c:v>
                </c:pt>
                <c:pt idx="26">
                  <c:v>0.064025134</c:v>
                </c:pt>
                <c:pt idx="27">
                  <c:v>0.058724545</c:v>
                </c:pt>
                <c:pt idx="28">
                  <c:v>0.063448064</c:v>
                </c:pt>
                <c:pt idx="29">
                  <c:v>0.048442543</c:v>
                </c:pt>
                <c:pt idx="30">
                  <c:v>0.073295645</c:v>
                </c:pt>
                <c:pt idx="31">
                  <c:v>0.064029709</c:v>
                </c:pt>
                <c:pt idx="32">
                  <c:v>0.060854465</c:v>
                </c:pt>
                <c:pt idx="33">
                  <c:v>0.08296597</c:v>
                </c:pt>
                <c:pt idx="34">
                  <c:v>0.080439001</c:v>
                </c:pt>
                <c:pt idx="35">
                  <c:v>0.093361102</c:v>
                </c:pt>
                <c:pt idx="36">
                  <c:v>0.077469409</c:v>
                </c:pt>
                <c:pt idx="37">
                  <c:v>0.085634306</c:v>
                </c:pt>
                <c:pt idx="38">
                  <c:v>0.09235844</c:v>
                </c:pt>
                <c:pt idx="39">
                  <c:v>0.10085093</c:v>
                </c:pt>
                <c:pt idx="40">
                  <c:v>0.080540627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DC99-49D2-98C4-38FCEAC4A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2251472"/>
        <c:axId val="-2052126976"/>
        <c:extLst xmlns:c16r2="http://schemas.microsoft.com/office/drawing/2015/06/chart"/>
      </c:scatterChart>
      <c:valAx>
        <c:axId val="-2052251472"/>
        <c:scaling>
          <c:orientation val="minMax"/>
          <c:max val="8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</a:p>
            </c:rich>
          </c:tx>
          <c:layout>
            <c:manualLayout>
              <c:xMode val="edge"/>
              <c:yMode val="edge"/>
              <c:x val="0.454817675608997"/>
              <c:y val="0.826564702139505"/>
            </c:manualLayout>
          </c:layout>
          <c:overlay val="0"/>
        </c:title>
        <c:numFmt formatCode="0" sourceLinked="1"/>
        <c:majorTickMark val="out"/>
        <c:minorTickMark val="out"/>
        <c:tickLblPos val="nextTo"/>
        <c:spPr>
          <a:ln/>
        </c:spPr>
        <c:crossAx val="-2052126976"/>
        <c:crosses val="autoZero"/>
        <c:crossBetween val="midCat"/>
        <c:majorUnit val="5.0"/>
      </c:valAx>
      <c:valAx>
        <c:axId val="-2052126976"/>
        <c:scaling>
          <c:orientation val="minMax"/>
          <c:max val="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  <a:r>
                  <a:rPr lang="en-US" sz="1400" baseline="0"/>
                  <a:t>-specific vision difficulty rates (95% CI)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-205225147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29524100483047"/>
          <c:y val="0.887196055038575"/>
          <c:w val="0.707276835637127"/>
          <c:h val="0.0966423287998091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/>
              <a:t>Figure 2a. </a:t>
            </a:r>
            <a:r>
              <a:rPr lang="en-US" b="0"/>
              <a:t>Disability</a:t>
            </a:r>
            <a:r>
              <a:rPr lang="en-US" b="0" baseline="0"/>
              <a:t> rates: </a:t>
            </a:r>
            <a:r>
              <a:rPr lang="en-US" b="0"/>
              <a:t>Mexican-born</a:t>
            </a:r>
            <a:r>
              <a:rPr lang="en-US" b="0" baseline="0"/>
              <a:t> vs. US-born females</a:t>
            </a:r>
          </a:p>
          <a:p>
            <a:pPr algn="l">
              <a:defRPr/>
            </a:pPr>
            <a:r>
              <a:rPr lang="en-US" sz="1000" b="0" i="0" u="none" strike="noStrike" baseline="0">
                <a:effectLst/>
              </a:rPr>
              <a:t>                                  </a:t>
            </a:r>
            <a:r>
              <a:rPr lang="fr-FR" sz="1200" b="0" i="0" baseline="0">
                <a:effectLst/>
              </a:rPr>
              <a:t>Source: ACS 2010-2014</a:t>
            </a:r>
            <a:endParaRPr lang="fr-FR" sz="1200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US-born non-Hispanic white</c:v>
          </c:tx>
          <c:marker>
            <c:symbol val="diamond"/>
            <c:size val="8"/>
          </c:marker>
          <c:errBars>
            <c:errDir val="x"/>
            <c:errBarType val="both"/>
            <c:errValType val="cust"/>
            <c:noEndCap val="0"/>
            <c:plus>
              <c:numRef>
                <c:f>AnyDIffF!$E$3:$E$43</c:f>
                <c:numCache>
                  <c:formatCode>General</c:formatCode>
                  <c:ptCount val="41"/>
                  <c:pt idx="0">
                    <c:v>0.00209235130046317</c:v>
                  </c:pt>
                  <c:pt idx="1">
                    <c:v>0.00216799646549031</c:v>
                  </c:pt>
                  <c:pt idx="2">
                    <c:v>0.00219498448901733</c:v>
                  </c:pt>
                  <c:pt idx="3">
                    <c:v>0.00219377182768284</c:v>
                  </c:pt>
                  <c:pt idx="4">
                    <c:v>0.00226407355063258</c:v>
                  </c:pt>
                  <c:pt idx="5">
                    <c:v>0.00223730156487314</c:v>
                  </c:pt>
                  <c:pt idx="6">
                    <c:v>0.00230963006326619</c:v>
                  </c:pt>
                  <c:pt idx="7">
                    <c:v>0.00227699249250858</c:v>
                  </c:pt>
                  <c:pt idx="8">
                    <c:v>0.00226129560394569</c:v>
                  </c:pt>
                  <c:pt idx="9">
                    <c:v>0.00227151482055924</c:v>
                  </c:pt>
                  <c:pt idx="10">
                    <c:v>0.00224171507388081</c:v>
                  </c:pt>
                  <c:pt idx="11">
                    <c:v>0.00234349990179986</c:v>
                  </c:pt>
                  <c:pt idx="12">
                    <c:v>0.00236613683167776</c:v>
                  </c:pt>
                  <c:pt idx="13">
                    <c:v>0.00239032318643216</c:v>
                  </c:pt>
                  <c:pt idx="14">
                    <c:v>0.00242597399384784</c:v>
                  </c:pt>
                  <c:pt idx="15">
                    <c:v>0.00243476055051724</c:v>
                  </c:pt>
                  <c:pt idx="16">
                    <c:v>0.00252096204065669</c:v>
                  </c:pt>
                  <c:pt idx="17">
                    <c:v>0.00254757111942203</c:v>
                  </c:pt>
                  <c:pt idx="18">
                    <c:v>0.00260085688131768</c:v>
                  </c:pt>
                  <c:pt idx="19">
                    <c:v>0.00267148044278289</c:v>
                  </c:pt>
                  <c:pt idx="20">
                    <c:v>0.00267673672101224</c:v>
                  </c:pt>
                  <c:pt idx="21">
                    <c:v>0.00277454382046837</c:v>
                  </c:pt>
                  <c:pt idx="22">
                    <c:v>0.00283236947759797</c:v>
                  </c:pt>
                  <c:pt idx="23">
                    <c:v>0.00286189961531731</c:v>
                  </c:pt>
                  <c:pt idx="24">
                    <c:v>0.00296754390246716</c:v>
                  </c:pt>
                  <c:pt idx="25">
                    <c:v>0.00303890721575858</c:v>
                  </c:pt>
                  <c:pt idx="26">
                    <c:v>0.00320499059393919</c:v>
                  </c:pt>
                  <c:pt idx="27">
                    <c:v>0.00330047116812752</c:v>
                  </c:pt>
                  <c:pt idx="28">
                    <c:v>0.00351820997624731</c:v>
                  </c:pt>
                  <c:pt idx="29">
                    <c:v>0.00365163893705413</c:v>
                  </c:pt>
                  <c:pt idx="30">
                    <c:v>0.00374399583081671</c:v>
                  </c:pt>
                  <c:pt idx="31">
                    <c:v>0.00396374492664101</c:v>
                  </c:pt>
                  <c:pt idx="32">
                    <c:v>0.00420531971452705</c:v>
                  </c:pt>
                  <c:pt idx="33">
                    <c:v>0.00437296362787026</c:v>
                  </c:pt>
                  <c:pt idx="34">
                    <c:v>0.00461300483346045</c:v>
                  </c:pt>
                  <c:pt idx="35">
                    <c:v>0.00477247795711222</c:v>
                  </c:pt>
                  <c:pt idx="36">
                    <c:v>0.00499936647337623</c:v>
                  </c:pt>
                  <c:pt idx="37">
                    <c:v>0.00518769221275787</c:v>
                  </c:pt>
                  <c:pt idx="38">
                    <c:v>0.00531154031681616</c:v>
                  </c:pt>
                  <c:pt idx="39">
                    <c:v>0.00546795695115827</c:v>
                  </c:pt>
                  <c:pt idx="40">
                    <c:v>0.00553324903193398</c:v>
                  </c:pt>
                </c:numCache>
              </c:numRef>
            </c:plus>
            <c:minus>
              <c:numRef>
                <c:f>AnyDIffF!$E$3:$E$43</c:f>
                <c:numCache>
                  <c:formatCode>General</c:formatCode>
                  <c:ptCount val="41"/>
                  <c:pt idx="0">
                    <c:v>0.00209235130046317</c:v>
                  </c:pt>
                  <c:pt idx="1">
                    <c:v>0.00216799646549031</c:v>
                  </c:pt>
                  <c:pt idx="2">
                    <c:v>0.00219498448901733</c:v>
                  </c:pt>
                  <c:pt idx="3">
                    <c:v>0.00219377182768284</c:v>
                  </c:pt>
                  <c:pt idx="4">
                    <c:v>0.00226407355063258</c:v>
                  </c:pt>
                  <c:pt idx="5">
                    <c:v>0.00223730156487314</c:v>
                  </c:pt>
                  <c:pt idx="6">
                    <c:v>0.00230963006326619</c:v>
                  </c:pt>
                  <c:pt idx="7">
                    <c:v>0.00227699249250858</c:v>
                  </c:pt>
                  <c:pt idx="8">
                    <c:v>0.00226129560394569</c:v>
                  </c:pt>
                  <c:pt idx="9">
                    <c:v>0.00227151482055924</c:v>
                  </c:pt>
                  <c:pt idx="10">
                    <c:v>0.00224171507388081</c:v>
                  </c:pt>
                  <c:pt idx="11">
                    <c:v>0.00234349990179986</c:v>
                  </c:pt>
                  <c:pt idx="12">
                    <c:v>0.00236613683167776</c:v>
                  </c:pt>
                  <c:pt idx="13">
                    <c:v>0.00239032318643216</c:v>
                  </c:pt>
                  <c:pt idx="14">
                    <c:v>0.00242597399384784</c:v>
                  </c:pt>
                  <c:pt idx="15">
                    <c:v>0.00243476055051724</c:v>
                  </c:pt>
                  <c:pt idx="16">
                    <c:v>0.00252096204065669</c:v>
                  </c:pt>
                  <c:pt idx="17">
                    <c:v>0.00254757111942203</c:v>
                  </c:pt>
                  <c:pt idx="18">
                    <c:v>0.00260085688131768</c:v>
                  </c:pt>
                  <c:pt idx="19">
                    <c:v>0.00267148044278289</c:v>
                  </c:pt>
                  <c:pt idx="20">
                    <c:v>0.00267673672101224</c:v>
                  </c:pt>
                  <c:pt idx="21">
                    <c:v>0.00277454382046837</c:v>
                  </c:pt>
                  <c:pt idx="22">
                    <c:v>0.00283236947759797</c:v>
                  </c:pt>
                  <c:pt idx="23">
                    <c:v>0.00286189961531731</c:v>
                  </c:pt>
                  <c:pt idx="24">
                    <c:v>0.00296754390246716</c:v>
                  </c:pt>
                  <c:pt idx="25">
                    <c:v>0.00303890721575858</c:v>
                  </c:pt>
                  <c:pt idx="26">
                    <c:v>0.00320499059393919</c:v>
                  </c:pt>
                  <c:pt idx="27">
                    <c:v>0.00330047116812752</c:v>
                  </c:pt>
                  <c:pt idx="28">
                    <c:v>0.00351820997624731</c:v>
                  </c:pt>
                  <c:pt idx="29">
                    <c:v>0.00365163893705413</c:v>
                  </c:pt>
                  <c:pt idx="30">
                    <c:v>0.00374399583081671</c:v>
                  </c:pt>
                  <c:pt idx="31">
                    <c:v>0.00396374492664101</c:v>
                  </c:pt>
                  <c:pt idx="32">
                    <c:v>0.00420531971452705</c:v>
                  </c:pt>
                  <c:pt idx="33">
                    <c:v>0.00437296362787026</c:v>
                  </c:pt>
                  <c:pt idx="34">
                    <c:v>0.00461300483346045</c:v>
                  </c:pt>
                  <c:pt idx="35">
                    <c:v>0.00477247795711222</c:v>
                  </c:pt>
                  <c:pt idx="36">
                    <c:v>0.00499936647337623</c:v>
                  </c:pt>
                  <c:pt idx="37">
                    <c:v>0.00518769221275787</c:v>
                  </c:pt>
                  <c:pt idx="38">
                    <c:v>0.00531154031681616</c:v>
                  </c:pt>
                  <c:pt idx="39">
                    <c:v>0.00546795695115827</c:v>
                  </c:pt>
                  <c:pt idx="40">
                    <c:v>0.00553324903193398</c:v>
                  </c:pt>
                </c:numCache>
              </c:numRef>
            </c:minus>
            <c:spPr>
              <a:ln>
                <a:noFill/>
              </a:ln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AnyDIffF!$E$3:$E$43</c:f>
                <c:numCache>
                  <c:formatCode>General</c:formatCode>
                  <c:ptCount val="41"/>
                  <c:pt idx="0">
                    <c:v>0.00209235130046317</c:v>
                  </c:pt>
                  <c:pt idx="1">
                    <c:v>0.00216799646549031</c:v>
                  </c:pt>
                  <c:pt idx="2">
                    <c:v>0.00219498448901733</c:v>
                  </c:pt>
                  <c:pt idx="3">
                    <c:v>0.00219377182768284</c:v>
                  </c:pt>
                  <c:pt idx="4">
                    <c:v>0.00226407355063258</c:v>
                  </c:pt>
                  <c:pt idx="5">
                    <c:v>0.00223730156487314</c:v>
                  </c:pt>
                  <c:pt idx="6">
                    <c:v>0.00230963006326619</c:v>
                  </c:pt>
                  <c:pt idx="7">
                    <c:v>0.00227699249250858</c:v>
                  </c:pt>
                  <c:pt idx="8">
                    <c:v>0.00226129560394569</c:v>
                  </c:pt>
                  <c:pt idx="9">
                    <c:v>0.00227151482055924</c:v>
                  </c:pt>
                  <c:pt idx="10">
                    <c:v>0.00224171507388081</c:v>
                  </c:pt>
                  <c:pt idx="11">
                    <c:v>0.00234349990179986</c:v>
                  </c:pt>
                  <c:pt idx="12">
                    <c:v>0.00236613683167776</c:v>
                  </c:pt>
                  <c:pt idx="13">
                    <c:v>0.00239032318643216</c:v>
                  </c:pt>
                  <c:pt idx="14">
                    <c:v>0.00242597399384784</c:v>
                  </c:pt>
                  <c:pt idx="15">
                    <c:v>0.00243476055051724</c:v>
                  </c:pt>
                  <c:pt idx="16">
                    <c:v>0.00252096204065669</c:v>
                  </c:pt>
                  <c:pt idx="17">
                    <c:v>0.00254757111942203</c:v>
                  </c:pt>
                  <c:pt idx="18">
                    <c:v>0.00260085688131768</c:v>
                  </c:pt>
                  <c:pt idx="19">
                    <c:v>0.00267148044278289</c:v>
                  </c:pt>
                  <c:pt idx="20">
                    <c:v>0.00267673672101224</c:v>
                  </c:pt>
                  <c:pt idx="21">
                    <c:v>0.00277454382046837</c:v>
                  </c:pt>
                  <c:pt idx="22">
                    <c:v>0.00283236947759797</c:v>
                  </c:pt>
                  <c:pt idx="23">
                    <c:v>0.00286189961531731</c:v>
                  </c:pt>
                  <c:pt idx="24">
                    <c:v>0.00296754390246716</c:v>
                  </c:pt>
                  <c:pt idx="25">
                    <c:v>0.00303890721575858</c:v>
                  </c:pt>
                  <c:pt idx="26">
                    <c:v>0.00320499059393919</c:v>
                  </c:pt>
                  <c:pt idx="27">
                    <c:v>0.00330047116812752</c:v>
                  </c:pt>
                  <c:pt idx="28">
                    <c:v>0.00351820997624731</c:v>
                  </c:pt>
                  <c:pt idx="29">
                    <c:v>0.00365163893705413</c:v>
                  </c:pt>
                  <c:pt idx="30">
                    <c:v>0.00374399583081671</c:v>
                  </c:pt>
                  <c:pt idx="31">
                    <c:v>0.00396374492664101</c:v>
                  </c:pt>
                  <c:pt idx="32">
                    <c:v>0.00420531971452705</c:v>
                  </c:pt>
                  <c:pt idx="33">
                    <c:v>0.00437296362787026</c:v>
                  </c:pt>
                  <c:pt idx="34">
                    <c:v>0.00461300483346045</c:v>
                  </c:pt>
                  <c:pt idx="35">
                    <c:v>0.00477247795711222</c:v>
                  </c:pt>
                  <c:pt idx="36">
                    <c:v>0.00499936647337623</c:v>
                  </c:pt>
                  <c:pt idx="37">
                    <c:v>0.00518769221275787</c:v>
                  </c:pt>
                  <c:pt idx="38">
                    <c:v>0.00531154031681616</c:v>
                  </c:pt>
                  <c:pt idx="39">
                    <c:v>0.00546795695115827</c:v>
                  </c:pt>
                  <c:pt idx="40">
                    <c:v>0.00553324903193398</c:v>
                  </c:pt>
                </c:numCache>
              </c:numRef>
            </c:plus>
            <c:minus>
              <c:numRef>
                <c:f>AnyDIffF!$E$3:$E$43</c:f>
                <c:numCache>
                  <c:formatCode>General</c:formatCode>
                  <c:ptCount val="41"/>
                  <c:pt idx="0">
                    <c:v>0.00209235130046317</c:v>
                  </c:pt>
                  <c:pt idx="1">
                    <c:v>0.00216799646549031</c:v>
                  </c:pt>
                  <c:pt idx="2">
                    <c:v>0.00219498448901733</c:v>
                  </c:pt>
                  <c:pt idx="3">
                    <c:v>0.00219377182768284</c:v>
                  </c:pt>
                  <c:pt idx="4">
                    <c:v>0.00226407355063258</c:v>
                  </c:pt>
                  <c:pt idx="5">
                    <c:v>0.00223730156487314</c:v>
                  </c:pt>
                  <c:pt idx="6">
                    <c:v>0.00230963006326619</c:v>
                  </c:pt>
                  <c:pt idx="7">
                    <c:v>0.00227699249250858</c:v>
                  </c:pt>
                  <c:pt idx="8">
                    <c:v>0.00226129560394569</c:v>
                  </c:pt>
                  <c:pt idx="9">
                    <c:v>0.00227151482055924</c:v>
                  </c:pt>
                  <c:pt idx="10">
                    <c:v>0.00224171507388081</c:v>
                  </c:pt>
                  <c:pt idx="11">
                    <c:v>0.00234349990179986</c:v>
                  </c:pt>
                  <c:pt idx="12">
                    <c:v>0.00236613683167776</c:v>
                  </c:pt>
                  <c:pt idx="13">
                    <c:v>0.00239032318643216</c:v>
                  </c:pt>
                  <c:pt idx="14">
                    <c:v>0.00242597399384784</c:v>
                  </c:pt>
                  <c:pt idx="15">
                    <c:v>0.00243476055051724</c:v>
                  </c:pt>
                  <c:pt idx="16">
                    <c:v>0.00252096204065669</c:v>
                  </c:pt>
                  <c:pt idx="17">
                    <c:v>0.00254757111942203</c:v>
                  </c:pt>
                  <c:pt idx="18">
                    <c:v>0.00260085688131768</c:v>
                  </c:pt>
                  <c:pt idx="19">
                    <c:v>0.00267148044278289</c:v>
                  </c:pt>
                  <c:pt idx="20">
                    <c:v>0.00267673672101224</c:v>
                  </c:pt>
                  <c:pt idx="21">
                    <c:v>0.00277454382046837</c:v>
                  </c:pt>
                  <c:pt idx="22">
                    <c:v>0.00283236947759797</c:v>
                  </c:pt>
                  <c:pt idx="23">
                    <c:v>0.00286189961531731</c:v>
                  </c:pt>
                  <c:pt idx="24">
                    <c:v>0.00296754390246716</c:v>
                  </c:pt>
                  <c:pt idx="25">
                    <c:v>0.00303890721575858</c:v>
                  </c:pt>
                  <c:pt idx="26">
                    <c:v>0.00320499059393919</c:v>
                  </c:pt>
                  <c:pt idx="27">
                    <c:v>0.00330047116812752</c:v>
                  </c:pt>
                  <c:pt idx="28">
                    <c:v>0.00351820997624731</c:v>
                  </c:pt>
                  <c:pt idx="29">
                    <c:v>0.00365163893705413</c:v>
                  </c:pt>
                  <c:pt idx="30">
                    <c:v>0.00374399583081671</c:v>
                  </c:pt>
                  <c:pt idx="31">
                    <c:v>0.00396374492664101</c:v>
                  </c:pt>
                  <c:pt idx="32">
                    <c:v>0.00420531971452705</c:v>
                  </c:pt>
                  <c:pt idx="33">
                    <c:v>0.00437296362787026</c:v>
                  </c:pt>
                  <c:pt idx="34">
                    <c:v>0.00461300483346045</c:v>
                  </c:pt>
                  <c:pt idx="35">
                    <c:v>0.00477247795711222</c:v>
                  </c:pt>
                  <c:pt idx="36">
                    <c:v>0.00499936647337623</c:v>
                  </c:pt>
                  <c:pt idx="37">
                    <c:v>0.00518769221275787</c:v>
                  </c:pt>
                  <c:pt idx="38">
                    <c:v>0.00531154031681616</c:v>
                  </c:pt>
                  <c:pt idx="39">
                    <c:v>0.00546795695115827</c:v>
                  </c:pt>
                  <c:pt idx="40">
                    <c:v>0.00553324903193398</c:v>
                  </c:pt>
                </c:numCache>
              </c:numRef>
            </c:minus>
            <c:spPr>
              <a:ln>
                <a:solidFill>
                  <a:schemeClr val="accent1">
                    <a:lumMod val="75000"/>
                  </a:schemeClr>
                </a:solidFill>
                <a:prstDash val="dash"/>
              </a:ln>
            </c:spPr>
          </c:errBars>
          <c:xVal>
            <c:numRef>
              <c:f>AnyDIffF!$A$3:$A$43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AnyDIffF!$D$3:$D$43</c:f>
              <c:numCache>
                <c:formatCode>0.00%</c:formatCode>
                <c:ptCount val="41"/>
                <c:pt idx="0">
                  <c:v>0.083170563</c:v>
                </c:pt>
                <c:pt idx="1">
                  <c:v>0.085073791</c:v>
                </c:pt>
                <c:pt idx="2">
                  <c:v>0.091443904</c:v>
                </c:pt>
                <c:pt idx="3">
                  <c:v>0.091676138</c:v>
                </c:pt>
                <c:pt idx="4">
                  <c:v>0.09840665</c:v>
                </c:pt>
                <c:pt idx="5">
                  <c:v>0.10199267</c:v>
                </c:pt>
                <c:pt idx="6">
                  <c:v>0.10961866</c:v>
                </c:pt>
                <c:pt idx="7">
                  <c:v>0.1111683</c:v>
                </c:pt>
                <c:pt idx="8">
                  <c:v>0.11448088</c:v>
                </c:pt>
                <c:pt idx="9">
                  <c:v>0.12061886</c:v>
                </c:pt>
                <c:pt idx="10">
                  <c:v>0.12681054</c:v>
                </c:pt>
                <c:pt idx="11">
                  <c:v>0.13164583</c:v>
                </c:pt>
                <c:pt idx="12">
                  <c:v>0.13776755</c:v>
                </c:pt>
                <c:pt idx="13">
                  <c:v>0.14221577</c:v>
                </c:pt>
                <c:pt idx="14">
                  <c:v>0.14785855</c:v>
                </c:pt>
                <c:pt idx="15">
                  <c:v>0.15074594</c:v>
                </c:pt>
                <c:pt idx="16">
                  <c:v>0.15861408</c:v>
                </c:pt>
                <c:pt idx="17">
                  <c:v>0.1589525</c:v>
                </c:pt>
                <c:pt idx="18">
                  <c:v>0.16315804</c:v>
                </c:pt>
                <c:pt idx="19">
                  <c:v>0.16829242</c:v>
                </c:pt>
                <c:pt idx="20">
                  <c:v>0.17306431</c:v>
                </c:pt>
                <c:pt idx="21">
                  <c:v>0.17697674</c:v>
                </c:pt>
                <c:pt idx="22">
                  <c:v>0.18420504</c:v>
                </c:pt>
                <c:pt idx="23">
                  <c:v>0.18597668</c:v>
                </c:pt>
                <c:pt idx="24">
                  <c:v>0.19261861</c:v>
                </c:pt>
                <c:pt idx="25">
                  <c:v>0.19795345</c:v>
                </c:pt>
                <c:pt idx="26">
                  <c:v>0.20372507</c:v>
                </c:pt>
                <c:pt idx="27">
                  <c:v>0.20781504</c:v>
                </c:pt>
                <c:pt idx="28">
                  <c:v>0.21844046</c:v>
                </c:pt>
                <c:pt idx="29">
                  <c:v>0.23008221</c:v>
                </c:pt>
                <c:pt idx="30">
                  <c:v>0.24288069</c:v>
                </c:pt>
                <c:pt idx="31">
                  <c:v>0.24923243</c:v>
                </c:pt>
                <c:pt idx="32">
                  <c:v>0.26441073</c:v>
                </c:pt>
                <c:pt idx="33">
                  <c:v>0.27690521</c:v>
                </c:pt>
                <c:pt idx="34">
                  <c:v>0.29731026</c:v>
                </c:pt>
                <c:pt idx="35">
                  <c:v>0.33233908</c:v>
                </c:pt>
                <c:pt idx="36">
                  <c:v>0.34482116</c:v>
                </c:pt>
                <c:pt idx="37">
                  <c:v>0.37382486</c:v>
                </c:pt>
                <c:pt idx="38">
                  <c:v>0.38853285</c:v>
                </c:pt>
                <c:pt idx="39">
                  <c:v>0.40938655</c:v>
                </c:pt>
                <c:pt idx="40">
                  <c:v>0.44840491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0511-4E24-BEAF-20A161CD6CFA}"/>
            </c:ext>
          </c:extLst>
        </c:ser>
        <c:ser>
          <c:idx val="6"/>
          <c:order val="1"/>
          <c:tx>
            <c:v>US-born non-Hispanic black</c:v>
          </c:tx>
          <c:spPr>
            <a:ln>
              <a:solidFill>
                <a:schemeClr val="accent2"/>
              </a:solidFill>
            </a:ln>
          </c:spPr>
          <c:marker>
            <c:symbol val="star"/>
            <c:size val="8"/>
            <c:spPr>
              <a:noFill/>
              <a:ln>
                <a:solidFill>
                  <a:schemeClr val="accent2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AnyDIffF!$J$3:$J$43</c:f>
                <c:numCache>
                  <c:formatCode>General</c:formatCode>
                  <c:ptCount val="41"/>
                  <c:pt idx="0">
                    <c:v>0.0051235621245942</c:v>
                  </c:pt>
                  <c:pt idx="1">
                    <c:v>0.00556320064280597</c:v>
                  </c:pt>
                  <c:pt idx="2">
                    <c:v>0.00575859577552838</c:v>
                  </c:pt>
                  <c:pt idx="3">
                    <c:v>0.00588142718847036</c:v>
                  </c:pt>
                  <c:pt idx="4">
                    <c:v>0.00618402846904966</c:v>
                  </c:pt>
                  <c:pt idx="5">
                    <c:v>0.00613237165746384</c:v>
                  </c:pt>
                  <c:pt idx="6">
                    <c:v>0.00623277547469673</c:v>
                  </c:pt>
                  <c:pt idx="7">
                    <c:v>0.00628103300338509</c:v>
                  </c:pt>
                  <c:pt idx="8">
                    <c:v>0.00638479234712296</c:v>
                  </c:pt>
                  <c:pt idx="9">
                    <c:v>0.0066748973995999</c:v>
                  </c:pt>
                  <c:pt idx="10">
                    <c:v>0.00630042280310497</c:v>
                  </c:pt>
                  <c:pt idx="11">
                    <c:v>0.00685858294790471</c:v>
                  </c:pt>
                  <c:pt idx="12">
                    <c:v>0.00720480466495166</c:v>
                  </c:pt>
                  <c:pt idx="13">
                    <c:v>0.00725899313313914</c:v>
                  </c:pt>
                  <c:pt idx="14">
                    <c:v>0.00739270268484804</c:v>
                  </c:pt>
                  <c:pt idx="15">
                    <c:v>0.00732133810853144</c:v>
                  </c:pt>
                  <c:pt idx="16">
                    <c:v>0.00770674179457163</c:v>
                  </c:pt>
                  <c:pt idx="17">
                    <c:v>0.00803115921951442</c:v>
                  </c:pt>
                  <c:pt idx="18">
                    <c:v>0.00820604857944671</c:v>
                  </c:pt>
                  <c:pt idx="19">
                    <c:v>0.0084374332754435</c:v>
                  </c:pt>
                  <c:pt idx="20">
                    <c:v>0.00835928186240693</c:v>
                  </c:pt>
                  <c:pt idx="21">
                    <c:v>0.00894573293249966</c:v>
                  </c:pt>
                  <c:pt idx="22">
                    <c:v>0.00890671267365423</c:v>
                  </c:pt>
                  <c:pt idx="23">
                    <c:v>0.00930322749425333</c:v>
                  </c:pt>
                  <c:pt idx="24">
                    <c:v>0.00967677771410174</c:v>
                  </c:pt>
                  <c:pt idx="25">
                    <c:v>0.00991871936525534</c:v>
                  </c:pt>
                  <c:pt idx="26">
                    <c:v>0.0107354617502741</c:v>
                  </c:pt>
                  <c:pt idx="27">
                    <c:v>0.0112711598349083</c:v>
                  </c:pt>
                  <c:pt idx="28">
                    <c:v>0.0117462570258147</c:v>
                  </c:pt>
                  <c:pt idx="29">
                    <c:v>0.0120409662805633</c:v>
                  </c:pt>
                  <c:pt idx="30">
                    <c:v>0.0121654424292666</c:v>
                  </c:pt>
                  <c:pt idx="31">
                    <c:v>0.0131116795729135</c:v>
                  </c:pt>
                  <c:pt idx="32">
                    <c:v>0.0132085224207672</c:v>
                  </c:pt>
                  <c:pt idx="33">
                    <c:v>0.0137487800814852</c:v>
                  </c:pt>
                  <c:pt idx="34">
                    <c:v>0.0142374896148572</c:v>
                  </c:pt>
                  <c:pt idx="35">
                    <c:v>0.0145937517866475</c:v>
                  </c:pt>
                  <c:pt idx="36">
                    <c:v>0.0153938639211283</c:v>
                  </c:pt>
                  <c:pt idx="37">
                    <c:v>0.0157984967677606</c:v>
                  </c:pt>
                  <c:pt idx="38">
                    <c:v>0.0158961122539479</c:v>
                  </c:pt>
                  <c:pt idx="39">
                    <c:v>0.0164701962996895</c:v>
                  </c:pt>
                  <c:pt idx="40">
                    <c:v>0.0168964975792036</c:v>
                  </c:pt>
                </c:numCache>
              </c:numRef>
            </c:plus>
            <c:minus>
              <c:numRef>
                <c:f>AnyDIffF!$J$3:$J$42</c:f>
                <c:numCache>
                  <c:formatCode>General</c:formatCode>
                  <c:ptCount val="40"/>
                  <c:pt idx="0">
                    <c:v>0.0051235621245942</c:v>
                  </c:pt>
                  <c:pt idx="1">
                    <c:v>0.00556320064280597</c:v>
                  </c:pt>
                  <c:pt idx="2">
                    <c:v>0.00575859577552838</c:v>
                  </c:pt>
                  <c:pt idx="3">
                    <c:v>0.00588142718847036</c:v>
                  </c:pt>
                  <c:pt idx="4">
                    <c:v>0.00618402846904966</c:v>
                  </c:pt>
                  <c:pt idx="5">
                    <c:v>0.00613237165746384</c:v>
                  </c:pt>
                  <c:pt idx="6">
                    <c:v>0.00623277547469673</c:v>
                  </c:pt>
                  <c:pt idx="7">
                    <c:v>0.00628103300338509</c:v>
                  </c:pt>
                  <c:pt idx="8">
                    <c:v>0.00638479234712296</c:v>
                  </c:pt>
                  <c:pt idx="9">
                    <c:v>0.0066748973995999</c:v>
                  </c:pt>
                  <c:pt idx="10">
                    <c:v>0.00630042280310497</c:v>
                  </c:pt>
                  <c:pt idx="11">
                    <c:v>0.00685858294790471</c:v>
                  </c:pt>
                  <c:pt idx="12">
                    <c:v>0.00720480466495166</c:v>
                  </c:pt>
                  <c:pt idx="13">
                    <c:v>0.00725899313313914</c:v>
                  </c:pt>
                  <c:pt idx="14">
                    <c:v>0.00739270268484804</c:v>
                  </c:pt>
                  <c:pt idx="15">
                    <c:v>0.00732133810853144</c:v>
                  </c:pt>
                  <c:pt idx="16">
                    <c:v>0.00770674179457163</c:v>
                  </c:pt>
                  <c:pt idx="17">
                    <c:v>0.00803115921951442</c:v>
                  </c:pt>
                  <c:pt idx="18">
                    <c:v>0.00820604857944671</c:v>
                  </c:pt>
                  <c:pt idx="19">
                    <c:v>0.0084374332754435</c:v>
                  </c:pt>
                  <c:pt idx="20">
                    <c:v>0.00835928186240693</c:v>
                  </c:pt>
                  <c:pt idx="21">
                    <c:v>0.00894573293249966</c:v>
                  </c:pt>
                  <c:pt idx="22">
                    <c:v>0.00890671267365423</c:v>
                  </c:pt>
                  <c:pt idx="23">
                    <c:v>0.00930322749425333</c:v>
                  </c:pt>
                  <c:pt idx="24">
                    <c:v>0.00967677771410174</c:v>
                  </c:pt>
                  <c:pt idx="25">
                    <c:v>0.00991871936525534</c:v>
                  </c:pt>
                  <c:pt idx="26">
                    <c:v>0.0107354617502741</c:v>
                  </c:pt>
                  <c:pt idx="27">
                    <c:v>0.0112711598349083</c:v>
                  </c:pt>
                  <c:pt idx="28">
                    <c:v>0.0117462570258147</c:v>
                  </c:pt>
                  <c:pt idx="29">
                    <c:v>0.0120409662805633</c:v>
                  </c:pt>
                  <c:pt idx="30">
                    <c:v>0.0121654424292666</c:v>
                  </c:pt>
                  <c:pt idx="31">
                    <c:v>0.0131116795729135</c:v>
                  </c:pt>
                  <c:pt idx="32">
                    <c:v>0.0132085224207672</c:v>
                  </c:pt>
                  <c:pt idx="33">
                    <c:v>0.0137487800814852</c:v>
                  </c:pt>
                  <c:pt idx="34">
                    <c:v>0.0142374896148572</c:v>
                  </c:pt>
                  <c:pt idx="35">
                    <c:v>0.0145937517866475</c:v>
                  </c:pt>
                  <c:pt idx="36">
                    <c:v>0.0153938639211283</c:v>
                  </c:pt>
                  <c:pt idx="37">
                    <c:v>0.0157984967677606</c:v>
                  </c:pt>
                  <c:pt idx="38">
                    <c:v>0.0158961122539479</c:v>
                  </c:pt>
                  <c:pt idx="39">
                    <c:v>0.0164701962996895</c:v>
                  </c:pt>
                </c:numCache>
              </c:numRef>
            </c:minus>
            <c:spPr>
              <a:ln>
                <a:solidFill>
                  <a:schemeClr val="accent2"/>
                </a:solidFill>
                <a:prstDash val="dash"/>
              </a:ln>
            </c:spPr>
          </c:errBars>
          <c:xVal>
            <c:numRef>
              <c:f>AnyDIffF!$A$3:$A$43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AnyDIffF!$I$3:$I$43</c:f>
              <c:numCache>
                <c:formatCode>0.00%</c:formatCode>
                <c:ptCount val="41"/>
                <c:pt idx="0">
                  <c:v>0.10901333</c:v>
                </c:pt>
                <c:pt idx="1">
                  <c:v>0.11927653</c:v>
                </c:pt>
                <c:pt idx="2">
                  <c:v>0.12946281</c:v>
                </c:pt>
                <c:pt idx="3">
                  <c:v>0.13438706</c:v>
                </c:pt>
                <c:pt idx="4">
                  <c:v>0.14948556</c:v>
                </c:pt>
                <c:pt idx="5">
                  <c:v>0.15630238</c:v>
                </c:pt>
                <c:pt idx="6">
                  <c:v>0.153099</c:v>
                </c:pt>
                <c:pt idx="7">
                  <c:v>0.16872147</c:v>
                </c:pt>
                <c:pt idx="8">
                  <c:v>0.17978621</c:v>
                </c:pt>
                <c:pt idx="9">
                  <c:v>0.20273019</c:v>
                </c:pt>
                <c:pt idx="10">
                  <c:v>0.19057415</c:v>
                </c:pt>
                <c:pt idx="11">
                  <c:v>0.21085081</c:v>
                </c:pt>
                <c:pt idx="12">
                  <c:v>0.23665233</c:v>
                </c:pt>
                <c:pt idx="13">
                  <c:v>0.24342604</c:v>
                </c:pt>
                <c:pt idx="14">
                  <c:v>0.25369135</c:v>
                </c:pt>
                <c:pt idx="15">
                  <c:v>0.25526991</c:v>
                </c:pt>
                <c:pt idx="16">
                  <c:v>0.27109587</c:v>
                </c:pt>
                <c:pt idx="17">
                  <c:v>0.28107741</c:v>
                </c:pt>
                <c:pt idx="18">
                  <c:v>0.2885502</c:v>
                </c:pt>
                <c:pt idx="19">
                  <c:v>0.29629213</c:v>
                </c:pt>
                <c:pt idx="20">
                  <c:v>0.30583745</c:v>
                </c:pt>
                <c:pt idx="21">
                  <c:v>0.31765407</c:v>
                </c:pt>
                <c:pt idx="22">
                  <c:v>0.30956185</c:v>
                </c:pt>
                <c:pt idx="23">
                  <c:v>0.32029155</c:v>
                </c:pt>
                <c:pt idx="24">
                  <c:v>0.32657883</c:v>
                </c:pt>
                <c:pt idx="25">
                  <c:v>0.32259476</c:v>
                </c:pt>
                <c:pt idx="26">
                  <c:v>0.33227107</c:v>
                </c:pt>
                <c:pt idx="27">
                  <c:v>0.34815603</c:v>
                </c:pt>
                <c:pt idx="28">
                  <c:v>0.36282635</c:v>
                </c:pt>
                <c:pt idx="29">
                  <c:v>0.36268556</c:v>
                </c:pt>
                <c:pt idx="30">
                  <c:v>0.38066897</c:v>
                </c:pt>
                <c:pt idx="31">
                  <c:v>0.38869748</c:v>
                </c:pt>
                <c:pt idx="32">
                  <c:v>0.39978582</c:v>
                </c:pt>
                <c:pt idx="33">
                  <c:v>0.40795746</c:v>
                </c:pt>
                <c:pt idx="34">
                  <c:v>0.43236956</c:v>
                </c:pt>
                <c:pt idx="35">
                  <c:v>0.47150993</c:v>
                </c:pt>
                <c:pt idx="36">
                  <c:v>0.48693082</c:v>
                </c:pt>
                <c:pt idx="37">
                  <c:v>0.51014084</c:v>
                </c:pt>
                <c:pt idx="38">
                  <c:v>0.52689713</c:v>
                </c:pt>
                <c:pt idx="39">
                  <c:v>0.54027927</c:v>
                </c:pt>
                <c:pt idx="40">
                  <c:v>0.58948272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BFA-4884-AB59-266DD9FBA94B}"/>
            </c:ext>
          </c:extLst>
        </c:ser>
        <c:ser>
          <c:idx val="2"/>
          <c:order val="2"/>
          <c:tx>
            <c:v>US-born of Mexican origin</c:v>
          </c:tx>
          <c:marker>
            <c:symbol val="squar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AnyDIffF!$N$3:$N$43</c:f>
                <c:numCache>
                  <c:formatCode>General</c:formatCode>
                  <c:ptCount val="41"/>
                  <c:pt idx="0">
                    <c:v>0.0041096212311178</c:v>
                  </c:pt>
                  <c:pt idx="1">
                    <c:v>0.00482043763208701</c:v>
                  </c:pt>
                  <c:pt idx="2">
                    <c:v>0.0045473556641094</c:v>
                  </c:pt>
                  <c:pt idx="3">
                    <c:v>0.00515760977893289</c:v>
                  </c:pt>
                  <c:pt idx="4">
                    <c:v>0.0056517430018154</c:v>
                  </c:pt>
                  <c:pt idx="5">
                    <c:v>0.0057895294136655</c:v>
                  </c:pt>
                  <c:pt idx="6">
                    <c:v>0.00613759973814237</c:v>
                  </c:pt>
                  <c:pt idx="7">
                    <c:v>0.00662678216511057</c:v>
                  </c:pt>
                  <c:pt idx="8">
                    <c:v>0.00736171987597277</c:v>
                  </c:pt>
                  <c:pt idx="9">
                    <c:v>0.00741319452792679</c:v>
                  </c:pt>
                  <c:pt idx="10">
                    <c:v>0.00791285609811912</c:v>
                  </c:pt>
                  <c:pt idx="11">
                    <c:v>0.00879100877854652</c:v>
                  </c:pt>
                  <c:pt idx="12">
                    <c:v>0.00903549323075588</c:v>
                  </c:pt>
                  <c:pt idx="13">
                    <c:v>0.0104534542844767</c:v>
                  </c:pt>
                  <c:pt idx="14">
                    <c:v>0.0108021972853677</c:v>
                  </c:pt>
                  <c:pt idx="15">
                    <c:v>0.0105146277856883</c:v>
                  </c:pt>
                  <c:pt idx="16">
                    <c:v>0.0116275351907218</c:v>
                  </c:pt>
                  <c:pt idx="17">
                    <c:v>0.0125611263209698</c:v>
                  </c:pt>
                  <c:pt idx="18">
                    <c:v>0.0128955494806262</c:v>
                  </c:pt>
                  <c:pt idx="19">
                    <c:v>0.0133512811076311</c:v>
                  </c:pt>
                  <c:pt idx="20">
                    <c:v>0.0146890856357118</c:v>
                  </c:pt>
                  <c:pt idx="21">
                    <c:v>0.0157282242943334</c:v>
                  </c:pt>
                  <c:pt idx="22">
                    <c:v>0.0162749573404491</c:v>
                  </c:pt>
                  <c:pt idx="23">
                    <c:v>0.0169661668318711</c:v>
                  </c:pt>
                  <c:pt idx="24">
                    <c:v>0.018105603940548</c:v>
                  </c:pt>
                  <c:pt idx="25">
                    <c:v>0.0182158868462774</c:v>
                  </c:pt>
                  <c:pt idx="26">
                    <c:v>0.0202103248587823</c:v>
                  </c:pt>
                  <c:pt idx="27">
                    <c:v>0.0211558050350154</c:v>
                  </c:pt>
                  <c:pt idx="28">
                    <c:v>0.0222995890128848</c:v>
                  </c:pt>
                  <c:pt idx="29">
                    <c:v>0.0235040747087151</c:v>
                  </c:pt>
                  <c:pt idx="30">
                    <c:v>0.0232459403744034</c:v>
                  </c:pt>
                  <c:pt idx="31">
                    <c:v>0.0256482161621418</c:v>
                  </c:pt>
                  <c:pt idx="32">
                    <c:v>0.025325020876205</c:v>
                  </c:pt>
                  <c:pt idx="33">
                    <c:v>0.0273426695032305</c:v>
                  </c:pt>
                  <c:pt idx="34">
                    <c:v>0.0297474818309699</c:v>
                  </c:pt>
                  <c:pt idx="35">
                    <c:v>0.0294543505047044</c:v>
                  </c:pt>
                  <c:pt idx="36">
                    <c:v>0.0317931635648601</c:v>
                  </c:pt>
                  <c:pt idx="37">
                    <c:v>0.0338787807603616</c:v>
                  </c:pt>
                  <c:pt idx="38">
                    <c:v>0.0338998940228997</c:v>
                  </c:pt>
                  <c:pt idx="39">
                    <c:v>0.0357388741703827</c:v>
                  </c:pt>
                  <c:pt idx="40">
                    <c:v>0.0353516346126458</c:v>
                  </c:pt>
                </c:numCache>
              </c:numRef>
            </c:plus>
            <c:minus>
              <c:numRef>
                <c:f>AnyDIffF!$N$3:$N$43</c:f>
                <c:numCache>
                  <c:formatCode>General</c:formatCode>
                  <c:ptCount val="41"/>
                  <c:pt idx="0">
                    <c:v>0.0041096212311178</c:v>
                  </c:pt>
                  <c:pt idx="1">
                    <c:v>0.00482043763208701</c:v>
                  </c:pt>
                  <c:pt idx="2">
                    <c:v>0.0045473556641094</c:v>
                  </c:pt>
                  <c:pt idx="3">
                    <c:v>0.00515760977893289</c:v>
                  </c:pt>
                  <c:pt idx="4">
                    <c:v>0.0056517430018154</c:v>
                  </c:pt>
                  <c:pt idx="5">
                    <c:v>0.0057895294136655</c:v>
                  </c:pt>
                  <c:pt idx="6">
                    <c:v>0.00613759973814237</c:v>
                  </c:pt>
                  <c:pt idx="7">
                    <c:v>0.00662678216511057</c:v>
                  </c:pt>
                  <c:pt idx="8">
                    <c:v>0.00736171987597277</c:v>
                  </c:pt>
                  <c:pt idx="9">
                    <c:v>0.00741319452792679</c:v>
                  </c:pt>
                  <c:pt idx="10">
                    <c:v>0.00791285609811912</c:v>
                  </c:pt>
                  <c:pt idx="11">
                    <c:v>0.00879100877854652</c:v>
                  </c:pt>
                  <c:pt idx="12">
                    <c:v>0.00903549323075588</c:v>
                  </c:pt>
                  <c:pt idx="13">
                    <c:v>0.0104534542844767</c:v>
                  </c:pt>
                  <c:pt idx="14">
                    <c:v>0.0108021972853677</c:v>
                  </c:pt>
                  <c:pt idx="15">
                    <c:v>0.0105146277856883</c:v>
                  </c:pt>
                  <c:pt idx="16">
                    <c:v>0.0116275351907218</c:v>
                  </c:pt>
                  <c:pt idx="17">
                    <c:v>0.0125611263209698</c:v>
                  </c:pt>
                  <c:pt idx="18">
                    <c:v>0.0128955494806262</c:v>
                  </c:pt>
                  <c:pt idx="19">
                    <c:v>0.0133512811076311</c:v>
                  </c:pt>
                  <c:pt idx="20">
                    <c:v>0.0146890856357118</c:v>
                  </c:pt>
                  <c:pt idx="21">
                    <c:v>0.0157282242943334</c:v>
                  </c:pt>
                  <c:pt idx="22">
                    <c:v>0.0162749573404491</c:v>
                  </c:pt>
                  <c:pt idx="23">
                    <c:v>0.0169661668318711</c:v>
                  </c:pt>
                  <c:pt idx="24">
                    <c:v>0.018105603940548</c:v>
                  </c:pt>
                  <c:pt idx="25">
                    <c:v>0.0182158868462774</c:v>
                  </c:pt>
                  <c:pt idx="26">
                    <c:v>0.0202103248587823</c:v>
                  </c:pt>
                  <c:pt idx="27">
                    <c:v>0.0211558050350154</c:v>
                  </c:pt>
                  <c:pt idx="28">
                    <c:v>0.0222995890128848</c:v>
                  </c:pt>
                  <c:pt idx="29">
                    <c:v>0.0235040747087151</c:v>
                  </c:pt>
                  <c:pt idx="30">
                    <c:v>0.0232459403744034</c:v>
                  </c:pt>
                  <c:pt idx="31">
                    <c:v>0.0256482161621418</c:v>
                  </c:pt>
                  <c:pt idx="32">
                    <c:v>0.025325020876205</c:v>
                  </c:pt>
                  <c:pt idx="33">
                    <c:v>0.0273426695032305</c:v>
                  </c:pt>
                  <c:pt idx="34">
                    <c:v>0.0297474818309699</c:v>
                  </c:pt>
                  <c:pt idx="35">
                    <c:v>0.0294543505047044</c:v>
                  </c:pt>
                  <c:pt idx="36">
                    <c:v>0.0317931635648601</c:v>
                  </c:pt>
                  <c:pt idx="37">
                    <c:v>0.0338787807603616</c:v>
                  </c:pt>
                  <c:pt idx="38">
                    <c:v>0.0338998940228997</c:v>
                  </c:pt>
                  <c:pt idx="39">
                    <c:v>0.0357388741703827</c:v>
                  </c:pt>
                  <c:pt idx="40">
                    <c:v>0.0353516346126458</c:v>
                  </c:pt>
                </c:numCache>
              </c:numRef>
            </c:minus>
            <c:spPr>
              <a:ln>
                <a:solidFill>
                  <a:schemeClr val="accent3"/>
                </a:solidFill>
                <a:prstDash val="dash"/>
              </a:ln>
            </c:spPr>
          </c:errBars>
          <c:xVal>
            <c:numRef>
              <c:f>AnyDIffF!$A$3:$A$43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AnyDIffF!$M$3:$M$43</c:f>
              <c:numCache>
                <c:formatCode>0.00%</c:formatCode>
                <c:ptCount val="41"/>
                <c:pt idx="0">
                  <c:v>0.081079967</c:v>
                </c:pt>
                <c:pt idx="1">
                  <c:v>0.08935266</c:v>
                </c:pt>
                <c:pt idx="2">
                  <c:v>0.090494573</c:v>
                </c:pt>
                <c:pt idx="3">
                  <c:v>0.09931498</c:v>
                </c:pt>
                <c:pt idx="4">
                  <c:v>0.097153887</c:v>
                </c:pt>
                <c:pt idx="5">
                  <c:v>0.12151685</c:v>
                </c:pt>
                <c:pt idx="6">
                  <c:v>0.12195054</c:v>
                </c:pt>
                <c:pt idx="7">
                  <c:v>0.1288833</c:v>
                </c:pt>
                <c:pt idx="8">
                  <c:v>0.13289663</c:v>
                </c:pt>
                <c:pt idx="9">
                  <c:v>0.13974717</c:v>
                </c:pt>
                <c:pt idx="10">
                  <c:v>0.1550872</c:v>
                </c:pt>
                <c:pt idx="11">
                  <c:v>0.16384289</c:v>
                </c:pt>
                <c:pt idx="12">
                  <c:v>0.17330858</c:v>
                </c:pt>
                <c:pt idx="13">
                  <c:v>0.18431127</c:v>
                </c:pt>
                <c:pt idx="14">
                  <c:v>0.19240658</c:v>
                </c:pt>
                <c:pt idx="15">
                  <c:v>0.18578573</c:v>
                </c:pt>
                <c:pt idx="16">
                  <c:v>0.17528975</c:v>
                </c:pt>
                <c:pt idx="17">
                  <c:v>0.21409124</c:v>
                </c:pt>
                <c:pt idx="18">
                  <c:v>0.21958429</c:v>
                </c:pt>
                <c:pt idx="19">
                  <c:v>0.2355507</c:v>
                </c:pt>
                <c:pt idx="20">
                  <c:v>0.27118576</c:v>
                </c:pt>
                <c:pt idx="21">
                  <c:v>0.24230842</c:v>
                </c:pt>
                <c:pt idx="22">
                  <c:v>0.25712645</c:v>
                </c:pt>
                <c:pt idx="23">
                  <c:v>0.268222</c:v>
                </c:pt>
                <c:pt idx="24">
                  <c:v>0.30213678</c:v>
                </c:pt>
                <c:pt idx="25">
                  <c:v>0.28946051</c:v>
                </c:pt>
                <c:pt idx="26">
                  <c:v>0.28745878</c:v>
                </c:pt>
                <c:pt idx="27">
                  <c:v>0.31510085</c:v>
                </c:pt>
                <c:pt idx="28">
                  <c:v>0.33128703</c:v>
                </c:pt>
                <c:pt idx="29">
                  <c:v>0.32754084</c:v>
                </c:pt>
                <c:pt idx="30">
                  <c:v>0.33382577</c:v>
                </c:pt>
                <c:pt idx="31">
                  <c:v>0.33295107</c:v>
                </c:pt>
                <c:pt idx="32">
                  <c:v>0.40332589</c:v>
                </c:pt>
                <c:pt idx="33">
                  <c:v>0.34772375</c:v>
                </c:pt>
                <c:pt idx="34">
                  <c:v>0.38165855</c:v>
                </c:pt>
                <c:pt idx="35">
                  <c:v>0.4499349</c:v>
                </c:pt>
                <c:pt idx="36">
                  <c:v>0.44238684</c:v>
                </c:pt>
                <c:pt idx="37">
                  <c:v>0.48766717</c:v>
                </c:pt>
                <c:pt idx="38">
                  <c:v>0.52017605</c:v>
                </c:pt>
                <c:pt idx="39">
                  <c:v>0.50331891</c:v>
                </c:pt>
                <c:pt idx="40">
                  <c:v>0.55716079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511-4E24-BEAF-20A161CD6CFA}"/>
            </c:ext>
          </c:extLst>
        </c:ser>
        <c:ser>
          <c:idx val="4"/>
          <c:order val="3"/>
          <c:tx>
            <c:v>Foreign-born Mexican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AnyDIffF!$AS$3:$AS$43</c:f>
                <c:numCache>
                  <c:formatCode>General</c:formatCode>
                  <c:ptCount val="41"/>
                  <c:pt idx="0">
                    <c:v>0.00411203175044125</c:v>
                  </c:pt>
                  <c:pt idx="1">
                    <c:v>0.0048807563474043</c:v>
                  </c:pt>
                  <c:pt idx="2">
                    <c:v>0.00458630550943011</c:v>
                  </c:pt>
                  <c:pt idx="3">
                    <c:v>0.0051800862183769</c:v>
                  </c:pt>
                  <c:pt idx="4">
                    <c:v>0.00572810425191801</c:v>
                  </c:pt>
                  <c:pt idx="5">
                    <c:v>0.00581383589800768</c:v>
                  </c:pt>
                  <c:pt idx="6">
                    <c:v>0.00612781475865499</c:v>
                  </c:pt>
                  <c:pt idx="7">
                    <c:v>0.00669085496021698</c:v>
                  </c:pt>
                  <c:pt idx="8">
                    <c:v>0.00740197928303948</c:v>
                  </c:pt>
                  <c:pt idx="9">
                    <c:v>0.00750073702514004</c:v>
                  </c:pt>
                  <c:pt idx="10">
                    <c:v>0.008011590219421</c:v>
                  </c:pt>
                  <c:pt idx="11">
                    <c:v>0.00892314052683094</c:v>
                  </c:pt>
                  <c:pt idx="12">
                    <c:v>0.00911076559619623</c:v>
                  </c:pt>
                  <c:pt idx="13">
                    <c:v>0.0105982093552956</c:v>
                  </c:pt>
                  <c:pt idx="14">
                    <c:v>0.0109279560817011</c:v>
                  </c:pt>
                  <c:pt idx="15">
                    <c:v>0.0107457975812286</c:v>
                  </c:pt>
                  <c:pt idx="16">
                    <c:v>0.0117565807822525</c:v>
                  </c:pt>
                  <c:pt idx="17">
                    <c:v>0.0127567037396048</c:v>
                  </c:pt>
                  <c:pt idx="18">
                    <c:v>0.0130489799911117</c:v>
                  </c:pt>
                  <c:pt idx="19">
                    <c:v>0.013516677293271</c:v>
                  </c:pt>
                  <c:pt idx="20">
                    <c:v>0.0148870438557347</c:v>
                  </c:pt>
                  <c:pt idx="21">
                    <c:v>0.015906815551801</c:v>
                  </c:pt>
                  <c:pt idx="22">
                    <c:v>0.01640507190979</c:v>
                  </c:pt>
                  <c:pt idx="23">
                    <c:v>0.0171393244815886</c:v>
                  </c:pt>
                  <c:pt idx="24">
                    <c:v>0.018280979749536</c:v>
                  </c:pt>
                  <c:pt idx="25">
                    <c:v>0.0185456174873225</c:v>
                  </c:pt>
                  <c:pt idx="26">
                    <c:v>0.0204244036482776</c:v>
                  </c:pt>
                  <c:pt idx="27">
                    <c:v>0.0214044739883704</c:v>
                  </c:pt>
                  <c:pt idx="28">
                    <c:v>0.0226821158987297</c:v>
                  </c:pt>
                  <c:pt idx="29">
                    <c:v>0.0238805623239313</c:v>
                  </c:pt>
                  <c:pt idx="30">
                    <c:v>0.0235824066251169</c:v>
                  </c:pt>
                  <c:pt idx="31">
                    <c:v>0.0259071888239894</c:v>
                  </c:pt>
                  <c:pt idx="32">
                    <c:v>0.0256082957158572</c:v>
                  </c:pt>
                  <c:pt idx="33">
                    <c:v>0.0275960847156272</c:v>
                  </c:pt>
                  <c:pt idx="34">
                    <c:v>0.0301747747657355</c:v>
                  </c:pt>
                  <c:pt idx="35">
                    <c:v>0.0299593631149828</c:v>
                  </c:pt>
                  <c:pt idx="36">
                    <c:v>0.0321455850297841</c:v>
                  </c:pt>
                  <c:pt idx="37">
                    <c:v>0.0342839436286374</c:v>
                  </c:pt>
                  <c:pt idx="38">
                    <c:v>0.0345996388066418</c:v>
                  </c:pt>
                  <c:pt idx="39">
                    <c:v>0.0361408131145103</c:v>
                  </c:pt>
                  <c:pt idx="40">
                    <c:v>0.0359165936051687</c:v>
                  </c:pt>
                </c:numCache>
              </c:numRef>
            </c:plus>
            <c:minus>
              <c:numRef>
                <c:f>AnyDIffF!$AS$3:$AS$43</c:f>
                <c:numCache>
                  <c:formatCode>General</c:formatCode>
                  <c:ptCount val="41"/>
                  <c:pt idx="0">
                    <c:v>0.00411203175044125</c:v>
                  </c:pt>
                  <c:pt idx="1">
                    <c:v>0.0048807563474043</c:v>
                  </c:pt>
                  <c:pt idx="2">
                    <c:v>0.00458630550943011</c:v>
                  </c:pt>
                  <c:pt idx="3">
                    <c:v>0.0051800862183769</c:v>
                  </c:pt>
                  <c:pt idx="4">
                    <c:v>0.00572810425191801</c:v>
                  </c:pt>
                  <c:pt idx="5">
                    <c:v>0.00581383589800768</c:v>
                  </c:pt>
                  <c:pt idx="6">
                    <c:v>0.00612781475865499</c:v>
                  </c:pt>
                  <c:pt idx="7">
                    <c:v>0.00669085496021698</c:v>
                  </c:pt>
                  <c:pt idx="8">
                    <c:v>0.00740197928303948</c:v>
                  </c:pt>
                  <c:pt idx="9">
                    <c:v>0.00750073702514004</c:v>
                  </c:pt>
                  <c:pt idx="10">
                    <c:v>0.008011590219421</c:v>
                  </c:pt>
                  <c:pt idx="11">
                    <c:v>0.00892314052683094</c:v>
                  </c:pt>
                  <c:pt idx="12">
                    <c:v>0.00911076559619623</c:v>
                  </c:pt>
                  <c:pt idx="13">
                    <c:v>0.0105982093552956</c:v>
                  </c:pt>
                  <c:pt idx="14">
                    <c:v>0.0109279560817011</c:v>
                  </c:pt>
                  <c:pt idx="15">
                    <c:v>0.0107457975812286</c:v>
                  </c:pt>
                  <c:pt idx="16">
                    <c:v>0.0117565807822525</c:v>
                  </c:pt>
                  <c:pt idx="17">
                    <c:v>0.0127567037396048</c:v>
                  </c:pt>
                  <c:pt idx="18">
                    <c:v>0.0130489799911117</c:v>
                  </c:pt>
                  <c:pt idx="19">
                    <c:v>0.013516677293271</c:v>
                  </c:pt>
                  <c:pt idx="20">
                    <c:v>0.0148870438557347</c:v>
                  </c:pt>
                  <c:pt idx="21">
                    <c:v>0.015906815551801</c:v>
                  </c:pt>
                  <c:pt idx="22">
                    <c:v>0.01640507190979</c:v>
                  </c:pt>
                  <c:pt idx="23">
                    <c:v>0.0171393244815886</c:v>
                  </c:pt>
                  <c:pt idx="24">
                    <c:v>0.018280979749536</c:v>
                  </c:pt>
                  <c:pt idx="25">
                    <c:v>0.0185456174873225</c:v>
                  </c:pt>
                  <c:pt idx="26">
                    <c:v>0.0204244036482776</c:v>
                  </c:pt>
                  <c:pt idx="27">
                    <c:v>0.0214044739883704</c:v>
                  </c:pt>
                  <c:pt idx="28">
                    <c:v>0.0226821158987297</c:v>
                  </c:pt>
                  <c:pt idx="29">
                    <c:v>0.0238805623239313</c:v>
                  </c:pt>
                  <c:pt idx="30">
                    <c:v>0.0235824066251169</c:v>
                  </c:pt>
                  <c:pt idx="31">
                    <c:v>0.0259071888239894</c:v>
                  </c:pt>
                  <c:pt idx="32">
                    <c:v>0.0256082957158572</c:v>
                  </c:pt>
                  <c:pt idx="33">
                    <c:v>0.0275960847156272</c:v>
                  </c:pt>
                  <c:pt idx="34">
                    <c:v>0.0301747747657355</c:v>
                  </c:pt>
                  <c:pt idx="35">
                    <c:v>0.0299593631149828</c:v>
                  </c:pt>
                  <c:pt idx="36">
                    <c:v>0.0321455850297841</c:v>
                  </c:pt>
                  <c:pt idx="37">
                    <c:v>0.0342839436286374</c:v>
                  </c:pt>
                  <c:pt idx="38">
                    <c:v>0.0345996388066418</c:v>
                  </c:pt>
                  <c:pt idx="39">
                    <c:v>0.0361408131145103</c:v>
                  </c:pt>
                  <c:pt idx="40">
                    <c:v>0.0359165936051687</c:v>
                  </c:pt>
                </c:numCache>
              </c:numRef>
            </c:minus>
            <c:spPr>
              <a:ln>
                <a:solidFill>
                  <a:schemeClr val="accent5">
                    <a:lumMod val="75000"/>
                  </a:schemeClr>
                </a:solidFill>
                <a:prstDash val="dash"/>
              </a:ln>
            </c:spPr>
          </c:errBars>
          <c:xVal>
            <c:numRef>
              <c:f>AnyDIffF!$A$3:$A$43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AnyDIffF!$AR$3:$AR$43</c:f>
              <c:numCache>
                <c:formatCode>0.00%</c:formatCode>
                <c:ptCount val="41"/>
                <c:pt idx="0">
                  <c:v>0.039056007</c:v>
                </c:pt>
                <c:pt idx="1">
                  <c:v>0.048616838</c:v>
                </c:pt>
                <c:pt idx="2">
                  <c:v>0.044927515</c:v>
                </c:pt>
                <c:pt idx="3">
                  <c:v>0.053277034</c:v>
                </c:pt>
                <c:pt idx="4">
                  <c:v>0.061646279</c:v>
                </c:pt>
                <c:pt idx="5">
                  <c:v>0.066327922</c:v>
                </c:pt>
                <c:pt idx="6">
                  <c:v>0.065033473</c:v>
                </c:pt>
                <c:pt idx="7">
                  <c:v>0.074785814</c:v>
                </c:pt>
                <c:pt idx="8">
                  <c:v>0.091052815</c:v>
                </c:pt>
                <c:pt idx="9">
                  <c:v>0.086508118</c:v>
                </c:pt>
                <c:pt idx="10">
                  <c:v>0.10624807</c:v>
                </c:pt>
                <c:pt idx="11">
                  <c:v>0.10588476</c:v>
                </c:pt>
                <c:pt idx="12">
                  <c:v>0.11532913</c:v>
                </c:pt>
                <c:pt idx="13">
                  <c:v>0.14258875</c:v>
                </c:pt>
                <c:pt idx="14">
                  <c:v>0.14677285</c:v>
                </c:pt>
                <c:pt idx="15">
                  <c:v>0.14592718</c:v>
                </c:pt>
                <c:pt idx="16">
                  <c:v>0.15990584</c:v>
                </c:pt>
                <c:pt idx="17">
                  <c:v>0.17916989</c:v>
                </c:pt>
                <c:pt idx="18">
                  <c:v>0.17073968</c:v>
                </c:pt>
                <c:pt idx="19">
                  <c:v>0.17419496</c:v>
                </c:pt>
                <c:pt idx="20">
                  <c:v>0.22110784</c:v>
                </c:pt>
                <c:pt idx="21">
                  <c:v>0.20859635</c:v>
                </c:pt>
                <c:pt idx="22">
                  <c:v>0.22758122</c:v>
                </c:pt>
                <c:pt idx="23">
                  <c:v>0.22050054</c:v>
                </c:pt>
                <c:pt idx="24">
                  <c:v>0.26764032</c:v>
                </c:pt>
                <c:pt idx="25">
                  <c:v>0.2725085</c:v>
                </c:pt>
                <c:pt idx="26">
                  <c:v>0.27553642</c:v>
                </c:pt>
                <c:pt idx="27">
                  <c:v>0.29020357</c:v>
                </c:pt>
                <c:pt idx="28">
                  <c:v>0.32904559</c:v>
                </c:pt>
                <c:pt idx="29">
                  <c:v>0.34775105</c:v>
                </c:pt>
                <c:pt idx="30">
                  <c:v>0.35586163</c:v>
                </c:pt>
                <c:pt idx="31">
                  <c:v>0.34867504</c:v>
                </c:pt>
                <c:pt idx="32">
                  <c:v>0.37825984</c:v>
                </c:pt>
                <c:pt idx="33">
                  <c:v>0.42422757</c:v>
                </c:pt>
                <c:pt idx="34">
                  <c:v>0.4706282</c:v>
                </c:pt>
                <c:pt idx="35">
                  <c:v>0.49786928</c:v>
                </c:pt>
                <c:pt idx="36">
                  <c:v>0.5139308</c:v>
                </c:pt>
                <c:pt idx="37">
                  <c:v>0.50504303</c:v>
                </c:pt>
                <c:pt idx="38">
                  <c:v>0.53997242</c:v>
                </c:pt>
                <c:pt idx="39">
                  <c:v>0.60695273</c:v>
                </c:pt>
                <c:pt idx="40">
                  <c:v>0.60883039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0511-4E24-BEAF-20A161CD6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5991024"/>
        <c:axId val="-2065754816"/>
        <c:extLst xmlns:c16r2="http://schemas.microsoft.com/office/drawing/2015/06/chart"/>
      </c:scatterChart>
      <c:valAx>
        <c:axId val="-2065991024"/>
        <c:scaling>
          <c:orientation val="minMax"/>
          <c:max val="8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</a:p>
            </c:rich>
          </c:tx>
          <c:layout>
            <c:manualLayout>
              <c:xMode val="edge"/>
              <c:yMode val="edge"/>
              <c:x val="0.478236476396842"/>
              <c:y val="0.830515567938817"/>
            </c:manualLayout>
          </c:layout>
          <c:overlay val="0"/>
        </c:title>
        <c:numFmt formatCode="0" sourceLinked="1"/>
        <c:majorTickMark val="out"/>
        <c:minorTickMark val="out"/>
        <c:tickLblPos val="nextTo"/>
        <c:spPr>
          <a:ln/>
        </c:spPr>
        <c:crossAx val="-2065754816"/>
        <c:crosses val="autoZero"/>
        <c:crossBetween val="midCat"/>
        <c:majorUnit val="5.0"/>
      </c:valAx>
      <c:valAx>
        <c:axId val="-2065754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Age-specific overall disability rates (95% CI)</a:t>
                </a:r>
                <a:endParaRPr lang="en-US" sz="1400">
                  <a:effectLst/>
                </a:endParaRP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-206599102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22718231365724"/>
          <c:y val="0.889091773093287"/>
          <c:w val="0.707657998606222"/>
          <c:h val="0.0967509225339058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/>
              <a:t>Figure 11a. </a:t>
            </a:r>
            <a:r>
              <a:rPr lang="en-US" b="0"/>
              <a:t>Auditory disability rates</a:t>
            </a:r>
            <a:r>
              <a:rPr lang="en-US" b="0" baseline="0"/>
              <a:t>: females</a:t>
            </a:r>
            <a:endParaRPr lang="en-US" b="0"/>
          </a:p>
          <a:p>
            <a:pPr algn="l">
              <a:defRPr/>
            </a:pPr>
            <a:r>
              <a:rPr lang="en-US" sz="1200" b="0" i="0" u="none" strike="noStrike" baseline="0">
                <a:effectLst/>
              </a:rPr>
              <a:t>                               ACS 2010-2014</a:t>
            </a:r>
            <a:endParaRPr lang="en-US" sz="1200" b="0"/>
          </a:p>
        </c:rich>
      </c:tx>
      <c:layout>
        <c:manualLayout>
          <c:xMode val="edge"/>
          <c:yMode val="edge"/>
          <c:x val="0.198190418505379"/>
          <c:y val="0.00806858295511851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US-born non-Hispanic whites</c:v>
          </c:tx>
          <c:marker>
            <c:symbol val="diamond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HearF!$E$3:$E$43</c:f>
                <c:numCache>
                  <c:formatCode>General</c:formatCode>
                  <c:ptCount val="41"/>
                  <c:pt idx="0">
                    <c:v>0.000834764566168215</c:v>
                  </c:pt>
                  <c:pt idx="1">
                    <c:v>0.000847115057570385</c:v>
                  </c:pt>
                  <c:pt idx="2">
                    <c:v>0.00090037850290515</c:v>
                  </c:pt>
                  <c:pt idx="3">
                    <c:v>0.000871987431349934</c:v>
                  </c:pt>
                  <c:pt idx="4">
                    <c:v>0.000933921629789642</c:v>
                  </c:pt>
                  <c:pt idx="5">
                    <c:v>0.000923371632233826</c:v>
                  </c:pt>
                  <c:pt idx="6">
                    <c:v>0.000940713985015689</c:v>
                  </c:pt>
                  <c:pt idx="7">
                    <c:v>0.000970274764431459</c:v>
                  </c:pt>
                  <c:pt idx="8">
                    <c:v>0.000953719885303435</c:v>
                  </c:pt>
                  <c:pt idx="9">
                    <c:v>0.000959286393932097</c:v>
                  </c:pt>
                  <c:pt idx="10">
                    <c:v>0.000971272231686066</c:v>
                  </c:pt>
                  <c:pt idx="11">
                    <c:v>0.000999550801687037</c:v>
                  </c:pt>
                  <c:pt idx="12">
                    <c:v>0.00101412342314031</c:v>
                  </c:pt>
                  <c:pt idx="13">
                    <c:v>0.00104692653441389</c:v>
                  </c:pt>
                  <c:pt idx="14">
                    <c:v>0.00105570182296721</c:v>
                  </c:pt>
                  <c:pt idx="15">
                    <c:v>0.00109141031608278</c:v>
                  </c:pt>
                  <c:pt idx="16">
                    <c:v>0.0011126343998021</c:v>
                  </c:pt>
                  <c:pt idx="17">
                    <c:v>0.00115201593257572</c:v>
                  </c:pt>
                  <c:pt idx="18">
                    <c:v>0.00119346070555933</c:v>
                  </c:pt>
                  <c:pt idx="19">
                    <c:v>0.00122563869929072</c:v>
                  </c:pt>
                  <c:pt idx="20">
                    <c:v>0.00126188046238109</c:v>
                  </c:pt>
                  <c:pt idx="21">
                    <c:v>0.00131035393339926</c:v>
                  </c:pt>
                  <c:pt idx="22">
                    <c:v>0.00139814482281777</c:v>
                  </c:pt>
                  <c:pt idx="23">
                    <c:v>0.00142573735794177</c:v>
                  </c:pt>
                  <c:pt idx="24">
                    <c:v>0.001507874257062</c:v>
                  </c:pt>
                  <c:pt idx="25">
                    <c:v>0.00160756031329618</c:v>
                  </c:pt>
                  <c:pt idx="26">
                    <c:v>0.00172262576132045</c:v>
                  </c:pt>
                  <c:pt idx="27">
                    <c:v>0.00181547994710926</c:v>
                  </c:pt>
                  <c:pt idx="28">
                    <c:v>0.00195137157303685</c:v>
                  </c:pt>
                  <c:pt idx="29">
                    <c:v>0.00210419383863528</c:v>
                  </c:pt>
                  <c:pt idx="30">
                    <c:v>0.00222227382983515</c:v>
                  </c:pt>
                  <c:pt idx="31">
                    <c:v>0.00238561925457512</c:v>
                  </c:pt>
                  <c:pt idx="32">
                    <c:v>0.00265068850868394</c:v>
                  </c:pt>
                  <c:pt idx="33">
                    <c:v>0.00278642203343802</c:v>
                  </c:pt>
                  <c:pt idx="34">
                    <c:v>0.00302907267260362</c:v>
                  </c:pt>
                  <c:pt idx="35">
                    <c:v>0.00327633843860916</c:v>
                  </c:pt>
                  <c:pt idx="36">
                    <c:v>0.00353217184110037</c:v>
                  </c:pt>
                  <c:pt idx="37">
                    <c:v>0.00379669725819182</c:v>
                  </c:pt>
                  <c:pt idx="38">
                    <c:v>0.00401262736937428</c:v>
                  </c:pt>
                  <c:pt idx="39">
                    <c:v>0.00427335572018126</c:v>
                  </c:pt>
                  <c:pt idx="40">
                    <c:v>0.00450324378976089</c:v>
                  </c:pt>
                </c:numCache>
              </c:numRef>
            </c:plus>
            <c:minus>
              <c:numRef>
                <c:f>HearF!$E$3:$E$43</c:f>
                <c:numCache>
                  <c:formatCode>General</c:formatCode>
                  <c:ptCount val="41"/>
                  <c:pt idx="0">
                    <c:v>0.000834764566168215</c:v>
                  </c:pt>
                  <c:pt idx="1">
                    <c:v>0.000847115057570385</c:v>
                  </c:pt>
                  <c:pt idx="2">
                    <c:v>0.00090037850290515</c:v>
                  </c:pt>
                  <c:pt idx="3">
                    <c:v>0.000871987431349934</c:v>
                  </c:pt>
                  <c:pt idx="4">
                    <c:v>0.000933921629789642</c:v>
                  </c:pt>
                  <c:pt idx="5">
                    <c:v>0.000923371632233826</c:v>
                  </c:pt>
                  <c:pt idx="6">
                    <c:v>0.000940713985015689</c:v>
                  </c:pt>
                  <c:pt idx="7">
                    <c:v>0.000970274764431459</c:v>
                  </c:pt>
                  <c:pt idx="8">
                    <c:v>0.000953719885303435</c:v>
                  </c:pt>
                  <c:pt idx="9">
                    <c:v>0.000959286393932097</c:v>
                  </c:pt>
                  <c:pt idx="10">
                    <c:v>0.000971272231686066</c:v>
                  </c:pt>
                  <c:pt idx="11">
                    <c:v>0.000999550801687037</c:v>
                  </c:pt>
                  <c:pt idx="12">
                    <c:v>0.00101412342314031</c:v>
                  </c:pt>
                  <c:pt idx="13">
                    <c:v>0.00104692653441389</c:v>
                  </c:pt>
                  <c:pt idx="14">
                    <c:v>0.00105570182296721</c:v>
                  </c:pt>
                  <c:pt idx="15">
                    <c:v>0.00109141031608278</c:v>
                  </c:pt>
                  <c:pt idx="16">
                    <c:v>0.0011126343998021</c:v>
                  </c:pt>
                  <c:pt idx="17">
                    <c:v>0.00115201593257572</c:v>
                  </c:pt>
                  <c:pt idx="18">
                    <c:v>0.00119346070555933</c:v>
                  </c:pt>
                  <c:pt idx="19">
                    <c:v>0.00122563869929072</c:v>
                  </c:pt>
                  <c:pt idx="20">
                    <c:v>0.00126188046238109</c:v>
                  </c:pt>
                  <c:pt idx="21">
                    <c:v>0.00131035393339926</c:v>
                  </c:pt>
                  <c:pt idx="22">
                    <c:v>0.00139814482281777</c:v>
                  </c:pt>
                  <c:pt idx="23">
                    <c:v>0.00142573735794177</c:v>
                  </c:pt>
                  <c:pt idx="24">
                    <c:v>0.001507874257062</c:v>
                  </c:pt>
                  <c:pt idx="25">
                    <c:v>0.00160756031329618</c:v>
                  </c:pt>
                  <c:pt idx="26">
                    <c:v>0.00172262576132045</c:v>
                  </c:pt>
                  <c:pt idx="27">
                    <c:v>0.00181547994710926</c:v>
                  </c:pt>
                  <c:pt idx="28">
                    <c:v>0.00195137157303685</c:v>
                  </c:pt>
                  <c:pt idx="29">
                    <c:v>0.00210419383863528</c:v>
                  </c:pt>
                  <c:pt idx="30">
                    <c:v>0.00222227382983515</c:v>
                  </c:pt>
                  <c:pt idx="31">
                    <c:v>0.00238561925457512</c:v>
                  </c:pt>
                  <c:pt idx="32">
                    <c:v>0.00265068850868394</c:v>
                  </c:pt>
                  <c:pt idx="33">
                    <c:v>0.00278642203343802</c:v>
                  </c:pt>
                  <c:pt idx="34">
                    <c:v>0.00302907267260362</c:v>
                  </c:pt>
                  <c:pt idx="35">
                    <c:v>0.00327633843860916</c:v>
                  </c:pt>
                  <c:pt idx="36">
                    <c:v>0.00353217184110037</c:v>
                  </c:pt>
                  <c:pt idx="37">
                    <c:v>0.00379669725819182</c:v>
                  </c:pt>
                  <c:pt idx="38">
                    <c:v>0.00401262736937428</c:v>
                  </c:pt>
                  <c:pt idx="39">
                    <c:v>0.00427335572018126</c:v>
                  </c:pt>
                  <c:pt idx="40">
                    <c:v>0.00450324378976089</c:v>
                  </c:pt>
                </c:numCache>
              </c:numRef>
            </c:minus>
            <c:spPr>
              <a:ln>
                <a:solidFill>
                  <a:schemeClr val="accent1"/>
                </a:solidFill>
                <a:prstDash val="dash"/>
              </a:ln>
            </c:spPr>
          </c:errBars>
          <c:xVal>
            <c:numRef>
              <c:f>HearF!$A$3:$A$43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HearF!$D$3:$D$43</c:f>
              <c:numCache>
                <c:formatCode>0.00%</c:formatCode>
                <c:ptCount val="41"/>
                <c:pt idx="0">
                  <c:v>0.012361339</c:v>
                </c:pt>
                <c:pt idx="1">
                  <c:v>0.012164624</c:v>
                </c:pt>
                <c:pt idx="2">
                  <c:v>0.014346548</c:v>
                </c:pt>
                <c:pt idx="3">
                  <c:v>0.013534388</c:v>
                </c:pt>
                <c:pt idx="4">
                  <c:v>0.015326208</c:v>
                </c:pt>
                <c:pt idx="5">
                  <c:v>0.016009621</c:v>
                </c:pt>
                <c:pt idx="6">
                  <c:v>0.016408332</c:v>
                </c:pt>
                <c:pt idx="7">
                  <c:v>0.018229909</c:v>
                </c:pt>
                <c:pt idx="8">
                  <c:v>0.018111654</c:v>
                </c:pt>
                <c:pt idx="9">
                  <c:v>0.018970065</c:v>
                </c:pt>
                <c:pt idx="10">
                  <c:v>0.021092365</c:v>
                </c:pt>
                <c:pt idx="11">
                  <c:v>0.020917766</c:v>
                </c:pt>
                <c:pt idx="12">
                  <c:v>0.021968024</c:v>
                </c:pt>
                <c:pt idx="13">
                  <c:v>0.023332465</c:v>
                </c:pt>
                <c:pt idx="14">
                  <c:v>0.023642913</c:v>
                </c:pt>
                <c:pt idx="15">
                  <c:v>0.025426939</c:v>
                </c:pt>
                <c:pt idx="16">
                  <c:v>0.025530985</c:v>
                </c:pt>
                <c:pt idx="17">
                  <c:v>0.027073279</c:v>
                </c:pt>
                <c:pt idx="18">
                  <c:v>0.028406395</c:v>
                </c:pt>
                <c:pt idx="19">
                  <c:v>0.02917964</c:v>
                </c:pt>
                <c:pt idx="20">
                  <c:v>0.03178275</c:v>
                </c:pt>
                <c:pt idx="21">
                  <c:v>0.031658433</c:v>
                </c:pt>
                <c:pt idx="22">
                  <c:v>0.035859253</c:v>
                </c:pt>
                <c:pt idx="23">
                  <c:v>0.036929812</c:v>
                </c:pt>
                <c:pt idx="24">
                  <c:v>0.039397791</c:v>
                </c:pt>
                <c:pt idx="25">
                  <c:v>0.043428931</c:v>
                </c:pt>
                <c:pt idx="26">
                  <c:v>0.045872889</c:v>
                </c:pt>
                <c:pt idx="27">
                  <c:v>0.047842897</c:v>
                </c:pt>
                <c:pt idx="28">
                  <c:v>0.051051829</c:v>
                </c:pt>
                <c:pt idx="29">
                  <c:v>0.056902133</c:v>
                </c:pt>
                <c:pt idx="30">
                  <c:v>0.062448494</c:v>
                </c:pt>
                <c:pt idx="31">
                  <c:v>0.065067694</c:v>
                </c:pt>
                <c:pt idx="32">
                  <c:v>0.074608624</c:v>
                </c:pt>
                <c:pt idx="33">
                  <c:v>0.077835292</c:v>
                </c:pt>
                <c:pt idx="34">
                  <c:v>0.084813237</c:v>
                </c:pt>
                <c:pt idx="35">
                  <c:v>0.09821254</c:v>
                </c:pt>
                <c:pt idx="36">
                  <c:v>0.1063377</c:v>
                </c:pt>
                <c:pt idx="37">
                  <c:v>0.11612307</c:v>
                </c:pt>
                <c:pt idx="38">
                  <c:v>0.12239159</c:v>
                </c:pt>
                <c:pt idx="39">
                  <c:v>0.13278233</c:v>
                </c:pt>
                <c:pt idx="40">
                  <c:v>0.14574328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DF4-4FCA-8FD7-8C26E742EAED}"/>
            </c:ext>
          </c:extLst>
        </c:ser>
        <c:ser>
          <c:idx val="2"/>
          <c:order val="1"/>
          <c:tx>
            <c:v>US-born of Mexican origin</c:v>
          </c:tx>
          <c:marker>
            <c:symbol val="squar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HearF!$M$3:$M$43</c:f>
                <c:numCache>
                  <c:formatCode>General</c:formatCode>
                  <c:ptCount val="41"/>
                  <c:pt idx="0">
                    <c:v>0.00291577421985371</c:v>
                  </c:pt>
                  <c:pt idx="1">
                    <c:v>0.00353880313437339</c:v>
                  </c:pt>
                  <c:pt idx="2">
                    <c:v>0.00333511316760917</c:v>
                  </c:pt>
                  <c:pt idx="3">
                    <c:v>0.0038464121948697</c:v>
                  </c:pt>
                  <c:pt idx="4">
                    <c:v>0.00373782769971946</c:v>
                  </c:pt>
                  <c:pt idx="5">
                    <c:v>0.00455615419860593</c:v>
                  </c:pt>
                  <c:pt idx="6">
                    <c:v>0.00444080582568192</c:v>
                  </c:pt>
                  <c:pt idx="7">
                    <c:v>0.00407608937271429</c:v>
                  </c:pt>
                  <c:pt idx="8">
                    <c:v>0.0042561534118707</c:v>
                  </c:pt>
                  <c:pt idx="9">
                    <c:v>0.00457100968695428</c:v>
                  </c:pt>
                  <c:pt idx="10">
                    <c:v>0.00480655620803</c:v>
                  </c:pt>
                  <c:pt idx="11">
                    <c:v>0.00573407526742427</c:v>
                  </c:pt>
                  <c:pt idx="12">
                    <c:v>0.00521460204456473</c:v>
                  </c:pt>
                  <c:pt idx="13">
                    <c:v>0.00525710013879188</c:v>
                  </c:pt>
                  <c:pt idx="14">
                    <c:v>0.00542958056807613</c:v>
                  </c:pt>
                  <c:pt idx="15">
                    <c:v>0.00558982529266739</c:v>
                  </c:pt>
                  <c:pt idx="16">
                    <c:v>0.00547571081205674</c:v>
                  </c:pt>
                  <c:pt idx="17">
                    <c:v>0.00696787561906132</c:v>
                  </c:pt>
                  <c:pt idx="18">
                    <c:v>0.00749593102673998</c:v>
                  </c:pt>
                  <c:pt idx="19">
                    <c:v>0.00775661572432691</c:v>
                  </c:pt>
                  <c:pt idx="20">
                    <c:v>0.00818770115521469</c:v>
                  </c:pt>
                  <c:pt idx="21">
                    <c:v>0.00789152266705595</c:v>
                  </c:pt>
                  <c:pt idx="22">
                    <c:v>0.00968053208437962</c:v>
                  </c:pt>
                  <c:pt idx="23">
                    <c:v>0.0101392866226926</c:v>
                  </c:pt>
                  <c:pt idx="24">
                    <c:v>0.0096126416707065</c:v>
                  </c:pt>
                  <c:pt idx="25">
                    <c:v>0.0106435171742132</c:v>
                  </c:pt>
                  <c:pt idx="26">
                    <c:v>0.0118989271543475</c:v>
                  </c:pt>
                  <c:pt idx="27">
                    <c:v>0.0138735003906136</c:v>
                  </c:pt>
                  <c:pt idx="28">
                    <c:v>0.0151667093355841</c:v>
                  </c:pt>
                  <c:pt idx="29">
                    <c:v>0.0158689713164854</c:v>
                  </c:pt>
                  <c:pt idx="30">
                    <c:v>0.0164134646144429</c:v>
                  </c:pt>
                  <c:pt idx="31">
                    <c:v>0.0166764210899974</c:v>
                  </c:pt>
                  <c:pt idx="32">
                    <c:v>0.0195123871632109</c:v>
                  </c:pt>
                  <c:pt idx="33">
                    <c:v>0.0191606615543182</c:v>
                  </c:pt>
                  <c:pt idx="34">
                    <c:v>0.0209658407105364</c:v>
                  </c:pt>
                  <c:pt idx="35">
                    <c:v>0.0236479976854451</c:v>
                  </c:pt>
                  <c:pt idx="36">
                    <c:v>0.0254919226864065</c:v>
                  </c:pt>
                  <c:pt idx="37">
                    <c:v>0.0273333933930252</c:v>
                  </c:pt>
                  <c:pt idx="38">
                    <c:v>0.0279266585882161</c:v>
                  </c:pt>
                  <c:pt idx="39">
                    <c:v>0.031675300451332</c:v>
                  </c:pt>
                  <c:pt idx="40">
                    <c:v>0.0312448739710133</c:v>
                  </c:pt>
                </c:numCache>
              </c:numRef>
            </c:plus>
            <c:minus>
              <c:numRef>
                <c:f>HearF!$M$3:$M$43</c:f>
                <c:numCache>
                  <c:formatCode>General</c:formatCode>
                  <c:ptCount val="41"/>
                  <c:pt idx="0">
                    <c:v>0.00291577421985371</c:v>
                  </c:pt>
                  <c:pt idx="1">
                    <c:v>0.00353880313437339</c:v>
                  </c:pt>
                  <c:pt idx="2">
                    <c:v>0.00333511316760917</c:v>
                  </c:pt>
                  <c:pt idx="3">
                    <c:v>0.0038464121948697</c:v>
                  </c:pt>
                  <c:pt idx="4">
                    <c:v>0.00373782769971946</c:v>
                  </c:pt>
                  <c:pt idx="5">
                    <c:v>0.00455615419860593</c:v>
                  </c:pt>
                  <c:pt idx="6">
                    <c:v>0.00444080582568192</c:v>
                  </c:pt>
                  <c:pt idx="7">
                    <c:v>0.00407608937271429</c:v>
                  </c:pt>
                  <c:pt idx="8">
                    <c:v>0.0042561534118707</c:v>
                  </c:pt>
                  <c:pt idx="9">
                    <c:v>0.00457100968695428</c:v>
                  </c:pt>
                  <c:pt idx="10">
                    <c:v>0.00480655620803</c:v>
                  </c:pt>
                  <c:pt idx="11">
                    <c:v>0.00573407526742427</c:v>
                  </c:pt>
                  <c:pt idx="12">
                    <c:v>0.00521460204456473</c:v>
                  </c:pt>
                  <c:pt idx="13">
                    <c:v>0.00525710013879188</c:v>
                  </c:pt>
                  <c:pt idx="14">
                    <c:v>0.00542958056807613</c:v>
                  </c:pt>
                  <c:pt idx="15">
                    <c:v>0.00558982529266739</c:v>
                  </c:pt>
                  <c:pt idx="16">
                    <c:v>0.00547571081205674</c:v>
                  </c:pt>
                  <c:pt idx="17">
                    <c:v>0.00696787561906132</c:v>
                  </c:pt>
                  <c:pt idx="18">
                    <c:v>0.00749593102673998</c:v>
                  </c:pt>
                  <c:pt idx="19">
                    <c:v>0.00775661572432691</c:v>
                  </c:pt>
                  <c:pt idx="20">
                    <c:v>0.00818770115521469</c:v>
                  </c:pt>
                  <c:pt idx="21">
                    <c:v>0.00789152266705595</c:v>
                  </c:pt>
                  <c:pt idx="22">
                    <c:v>0.00968053208437962</c:v>
                  </c:pt>
                  <c:pt idx="23">
                    <c:v>0.0101392866226926</c:v>
                  </c:pt>
                  <c:pt idx="24">
                    <c:v>0.0096126416707065</c:v>
                  </c:pt>
                  <c:pt idx="25">
                    <c:v>0.0106435171742132</c:v>
                  </c:pt>
                  <c:pt idx="26">
                    <c:v>0.0118989271543475</c:v>
                  </c:pt>
                  <c:pt idx="27">
                    <c:v>0.0138735003906136</c:v>
                  </c:pt>
                  <c:pt idx="28">
                    <c:v>0.0151667093355841</c:v>
                  </c:pt>
                  <c:pt idx="29">
                    <c:v>0.0158689713164854</c:v>
                  </c:pt>
                  <c:pt idx="30">
                    <c:v>0.0164134646144429</c:v>
                  </c:pt>
                  <c:pt idx="31">
                    <c:v>0.0166764210899974</c:v>
                  </c:pt>
                  <c:pt idx="32">
                    <c:v>0.0195123871632109</c:v>
                  </c:pt>
                  <c:pt idx="33">
                    <c:v>0.0191606615543182</c:v>
                  </c:pt>
                  <c:pt idx="34">
                    <c:v>0.0209658407105364</c:v>
                  </c:pt>
                  <c:pt idx="35">
                    <c:v>0.0236479976854451</c:v>
                  </c:pt>
                  <c:pt idx="36">
                    <c:v>0.0254919226864065</c:v>
                  </c:pt>
                  <c:pt idx="37">
                    <c:v>0.0273333933930252</c:v>
                  </c:pt>
                  <c:pt idx="38">
                    <c:v>0.0279266585882161</c:v>
                  </c:pt>
                  <c:pt idx="39">
                    <c:v>0.031675300451332</c:v>
                  </c:pt>
                  <c:pt idx="40">
                    <c:v>0.0312448739710133</c:v>
                  </c:pt>
                </c:numCache>
              </c:numRef>
            </c:minus>
            <c:spPr>
              <a:ln>
                <a:solidFill>
                  <a:schemeClr val="accent3"/>
                </a:solidFill>
                <a:prstDash val="dash"/>
              </a:ln>
            </c:spPr>
          </c:errBars>
          <c:xVal>
            <c:numRef>
              <c:f>HearF!$A$3:$A$43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HearF!$L$3:$L$43</c:f>
              <c:numCache>
                <c:formatCode>0.00%</c:formatCode>
                <c:ptCount val="41"/>
                <c:pt idx="0">
                  <c:v>0.011728873</c:v>
                </c:pt>
                <c:pt idx="1">
                  <c:v>0.01488813</c:v>
                </c:pt>
                <c:pt idx="2">
                  <c:v>0.013365501</c:v>
                </c:pt>
                <c:pt idx="3">
                  <c:v>0.016771568</c:v>
                </c:pt>
                <c:pt idx="4">
                  <c:v>0.01502822</c:v>
                </c:pt>
                <c:pt idx="5">
                  <c:v>0.023366587</c:v>
                </c:pt>
                <c:pt idx="6">
                  <c:v>0.020662762</c:v>
                </c:pt>
                <c:pt idx="7">
                  <c:v>0.016839718</c:v>
                </c:pt>
                <c:pt idx="8">
                  <c:v>0.0186888</c:v>
                </c:pt>
                <c:pt idx="9">
                  <c:v>0.020013247</c:v>
                </c:pt>
                <c:pt idx="10">
                  <c:v>0.024418605</c:v>
                </c:pt>
                <c:pt idx="11">
                  <c:v>0.029645933</c:v>
                </c:pt>
                <c:pt idx="12">
                  <c:v>0.02504335</c:v>
                </c:pt>
                <c:pt idx="13">
                  <c:v>0.022741091</c:v>
                </c:pt>
                <c:pt idx="14">
                  <c:v>0.025311384</c:v>
                </c:pt>
                <c:pt idx="15">
                  <c:v>0.026677363</c:v>
                </c:pt>
                <c:pt idx="16">
                  <c:v>0.023474911</c:v>
                </c:pt>
                <c:pt idx="17">
                  <c:v>0.035373963</c:v>
                </c:pt>
                <c:pt idx="18">
                  <c:v>0.038326316</c:v>
                </c:pt>
                <c:pt idx="19">
                  <c:v>0.038268913</c:v>
                </c:pt>
                <c:pt idx="20">
                  <c:v>0.045710858</c:v>
                </c:pt>
                <c:pt idx="21">
                  <c:v>0.038009625</c:v>
                </c:pt>
                <c:pt idx="22">
                  <c:v>0.054487031</c:v>
                </c:pt>
                <c:pt idx="23">
                  <c:v>0.056827899</c:v>
                </c:pt>
                <c:pt idx="24">
                  <c:v>0.046570055</c:v>
                </c:pt>
                <c:pt idx="25">
                  <c:v>0.053253613</c:v>
                </c:pt>
                <c:pt idx="26">
                  <c:v>0.064093776</c:v>
                </c:pt>
                <c:pt idx="27">
                  <c:v>0.080373831</c:v>
                </c:pt>
                <c:pt idx="28">
                  <c:v>0.086450964</c:v>
                </c:pt>
                <c:pt idx="29">
                  <c:v>0.082184136</c:v>
                </c:pt>
                <c:pt idx="30">
                  <c:v>0.088678241</c:v>
                </c:pt>
                <c:pt idx="31">
                  <c:v>0.078985095</c:v>
                </c:pt>
                <c:pt idx="32">
                  <c:v>0.11150975</c:v>
                </c:pt>
                <c:pt idx="33">
                  <c:v>0.092815496</c:v>
                </c:pt>
                <c:pt idx="34">
                  <c:v>0.11194326</c:v>
                </c:pt>
                <c:pt idx="35">
                  <c:v>0.13573329</c:v>
                </c:pt>
                <c:pt idx="36">
                  <c:v>0.14578794</c:v>
                </c:pt>
                <c:pt idx="37">
                  <c:v>0.16519928</c:v>
                </c:pt>
                <c:pt idx="38">
                  <c:v>0.15165877</c:v>
                </c:pt>
                <c:pt idx="39">
                  <c:v>0.19675325</c:v>
                </c:pt>
                <c:pt idx="40">
                  <c:v>0.19898102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DF4-4FCA-8FD7-8C26E742EAED}"/>
            </c:ext>
          </c:extLst>
        </c:ser>
        <c:ser>
          <c:idx val="4"/>
          <c:order val="2"/>
          <c:tx>
            <c:v>Foreign-born Mexicans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HearF!$AO$3:$AO$43</c:f>
                <c:numCache>
                  <c:formatCode>General</c:formatCode>
                  <c:ptCount val="41"/>
                  <c:pt idx="0">
                    <c:v>0.00181878672735356</c:v>
                  </c:pt>
                  <c:pt idx="1">
                    <c:v>0.00212098570245199</c:v>
                  </c:pt>
                  <c:pt idx="2">
                    <c:v>0.00211312315371334</c:v>
                  </c:pt>
                  <c:pt idx="3">
                    <c:v>0.00212096584073093</c:v>
                  </c:pt>
                  <c:pt idx="4">
                    <c:v>0.00263625514379264</c:v>
                  </c:pt>
                  <c:pt idx="5">
                    <c:v>0.0022826329454313</c:v>
                  </c:pt>
                  <c:pt idx="6">
                    <c:v>0.00216678497926748</c:v>
                  </c:pt>
                  <c:pt idx="7">
                    <c:v>0.00266645105146708</c:v>
                  </c:pt>
                  <c:pt idx="8">
                    <c:v>0.00313274340639877</c:v>
                  </c:pt>
                  <c:pt idx="9">
                    <c:v>0.00272713725233951</c:v>
                  </c:pt>
                  <c:pt idx="10">
                    <c:v>0.00355469926436671</c:v>
                  </c:pt>
                  <c:pt idx="11">
                    <c:v>0.00320200824514953</c:v>
                  </c:pt>
                  <c:pt idx="12">
                    <c:v>0.00350458347592102</c:v>
                  </c:pt>
                  <c:pt idx="13">
                    <c:v>0.00410722507041481</c:v>
                  </c:pt>
                  <c:pt idx="14">
                    <c:v>0.00398516870334822</c:v>
                  </c:pt>
                  <c:pt idx="15">
                    <c:v>0.00467190938582598</c:v>
                  </c:pt>
                  <c:pt idx="16">
                    <c:v>0.00520734386521677</c:v>
                  </c:pt>
                  <c:pt idx="17">
                    <c:v>0.00520211097980703</c:v>
                  </c:pt>
                  <c:pt idx="18">
                    <c:v>0.00567639483578359</c:v>
                  </c:pt>
                  <c:pt idx="19">
                    <c:v>0.00585969980390939</c:v>
                  </c:pt>
                  <c:pt idx="20">
                    <c:v>0.00630235519497695</c:v>
                  </c:pt>
                  <c:pt idx="21">
                    <c:v>0.00654086820346647</c:v>
                  </c:pt>
                  <c:pt idx="22">
                    <c:v>0.00719787354889619</c:v>
                  </c:pt>
                  <c:pt idx="23">
                    <c:v>0.00695354801732681</c:v>
                  </c:pt>
                  <c:pt idx="24">
                    <c:v>0.00900605242889018</c:v>
                  </c:pt>
                  <c:pt idx="25">
                    <c:v>0.00940028500324842</c:v>
                  </c:pt>
                  <c:pt idx="26">
                    <c:v>0.0115071248469378</c:v>
                  </c:pt>
                  <c:pt idx="27">
                    <c:v>0.0109248414805568</c:v>
                  </c:pt>
                  <c:pt idx="28">
                    <c:v>0.0123025370828</c:v>
                  </c:pt>
                  <c:pt idx="29">
                    <c:v>0.0139033063726082</c:v>
                  </c:pt>
                  <c:pt idx="30">
                    <c:v>0.0152436454580174</c:v>
                  </c:pt>
                  <c:pt idx="31">
                    <c:v>0.0173446646823291</c:v>
                  </c:pt>
                  <c:pt idx="32">
                    <c:v>0.0162377022295492</c:v>
                  </c:pt>
                  <c:pt idx="33">
                    <c:v>0.0188347652541913</c:v>
                  </c:pt>
                  <c:pt idx="34">
                    <c:v>0.0215625273187773</c:v>
                  </c:pt>
                  <c:pt idx="35">
                    <c:v>0.022332716994487</c:v>
                  </c:pt>
                  <c:pt idx="36">
                    <c:v>0.0233801153021858</c:v>
                  </c:pt>
                  <c:pt idx="37">
                    <c:v>0.0262972847225564</c:v>
                  </c:pt>
                  <c:pt idx="38">
                    <c:v>0.0297561023657702</c:v>
                  </c:pt>
                  <c:pt idx="39">
                    <c:v>0.0304502427201095</c:v>
                  </c:pt>
                  <c:pt idx="40">
                    <c:v>0.0340068644806433</c:v>
                  </c:pt>
                </c:numCache>
              </c:numRef>
            </c:plus>
            <c:minus>
              <c:numRef>
                <c:f>HearF!$AO$3:$AO$43</c:f>
                <c:numCache>
                  <c:formatCode>General</c:formatCode>
                  <c:ptCount val="41"/>
                  <c:pt idx="0">
                    <c:v>0.00181878672735356</c:v>
                  </c:pt>
                  <c:pt idx="1">
                    <c:v>0.00212098570245199</c:v>
                  </c:pt>
                  <c:pt idx="2">
                    <c:v>0.00211312315371334</c:v>
                  </c:pt>
                  <c:pt idx="3">
                    <c:v>0.00212096584073093</c:v>
                  </c:pt>
                  <c:pt idx="4">
                    <c:v>0.00263625514379264</c:v>
                  </c:pt>
                  <c:pt idx="5">
                    <c:v>0.0022826329454313</c:v>
                  </c:pt>
                  <c:pt idx="6">
                    <c:v>0.00216678497926748</c:v>
                  </c:pt>
                  <c:pt idx="7">
                    <c:v>0.00266645105146708</c:v>
                  </c:pt>
                  <c:pt idx="8">
                    <c:v>0.00313274340639877</c:v>
                  </c:pt>
                  <c:pt idx="9">
                    <c:v>0.00272713725233951</c:v>
                  </c:pt>
                  <c:pt idx="10">
                    <c:v>0.00355469926436671</c:v>
                  </c:pt>
                  <c:pt idx="11">
                    <c:v>0.00320200824514953</c:v>
                  </c:pt>
                  <c:pt idx="12">
                    <c:v>0.00350458347592102</c:v>
                  </c:pt>
                  <c:pt idx="13">
                    <c:v>0.00410722507041481</c:v>
                  </c:pt>
                  <c:pt idx="14">
                    <c:v>0.00398516870334822</c:v>
                  </c:pt>
                  <c:pt idx="15">
                    <c:v>0.00467190938582598</c:v>
                  </c:pt>
                  <c:pt idx="16">
                    <c:v>0.00520734386521677</c:v>
                  </c:pt>
                  <c:pt idx="17">
                    <c:v>0.00520211097980703</c:v>
                  </c:pt>
                  <c:pt idx="18">
                    <c:v>0.00567639483578359</c:v>
                  </c:pt>
                  <c:pt idx="19">
                    <c:v>0.00585969980390939</c:v>
                  </c:pt>
                  <c:pt idx="20">
                    <c:v>0.00630235519497695</c:v>
                  </c:pt>
                  <c:pt idx="21">
                    <c:v>0.00654086820346647</c:v>
                  </c:pt>
                  <c:pt idx="22">
                    <c:v>0.00719787354889619</c:v>
                  </c:pt>
                  <c:pt idx="23">
                    <c:v>0.00695354801732681</c:v>
                  </c:pt>
                  <c:pt idx="24">
                    <c:v>0.00900605242889018</c:v>
                  </c:pt>
                  <c:pt idx="25">
                    <c:v>0.00940028500324842</c:v>
                  </c:pt>
                  <c:pt idx="26">
                    <c:v>0.0115071248469378</c:v>
                  </c:pt>
                  <c:pt idx="27">
                    <c:v>0.0109248414805568</c:v>
                  </c:pt>
                  <c:pt idx="28">
                    <c:v>0.0123025370828</c:v>
                  </c:pt>
                  <c:pt idx="29">
                    <c:v>0.0139033063726082</c:v>
                  </c:pt>
                  <c:pt idx="30">
                    <c:v>0.0152436454580174</c:v>
                  </c:pt>
                  <c:pt idx="31">
                    <c:v>0.0173446646823291</c:v>
                  </c:pt>
                  <c:pt idx="32">
                    <c:v>0.0162377022295492</c:v>
                  </c:pt>
                  <c:pt idx="33">
                    <c:v>0.0188347652541913</c:v>
                  </c:pt>
                  <c:pt idx="34">
                    <c:v>0.0215625273187773</c:v>
                  </c:pt>
                  <c:pt idx="35">
                    <c:v>0.022332716994487</c:v>
                  </c:pt>
                  <c:pt idx="36">
                    <c:v>0.0233801153021858</c:v>
                  </c:pt>
                  <c:pt idx="37">
                    <c:v>0.0262972847225564</c:v>
                  </c:pt>
                  <c:pt idx="38">
                    <c:v>0.0297561023657702</c:v>
                  </c:pt>
                  <c:pt idx="39">
                    <c:v>0.0304502427201095</c:v>
                  </c:pt>
                  <c:pt idx="40">
                    <c:v>0.0340068644806433</c:v>
                  </c:pt>
                </c:numCache>
              </c:numRef>
            </c:minus>
            <c:spPr>
              <a:ln>
                <a:solidFill>
                  <a:schemeClr val="accent5"/>
                </a:solidFill>
                <a:prstDash val="dash"/>
              </a:ln>
            </c:spPr>
          </c:errBars>
          <c:xVal>
            <c:numRef>
              <c:f>HearF!$A$3:$A$43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HearF!$AN$3:$AN$43</c:f>
              <c:numCache>
                <c:formatCode>0.00%</c:formatCode>
                <c:ptCount val="41"/>
                <c:pt idx="0">
                  <c:v>0.0085753128</c:v>
                </c:pt>
                <c:pt idx="1">
                  <c:v>0.0094051966</c:v>
                </c:pt>
                <c:pt idx="2">
                  <c:v>0.010094495</c:v>
                </c:pt>
                <c:pt idx="3">
                  <c:v>0.0094412109</c:v>
                </c:pt>
                <c:pt idx="4">
                  <c:v>0.01408942</c:v>
                </c:pt>
                <c:pt idx="5">
                  <c:v>0.011208155</c:v>
                </c:pt>
                <c:pt idx="6">
                  <c:v>0.0088754259</c:v>
                </c:pt>
                <c:pt idx="7">
                  <c:v>0.012638552</c:v>
                </c:pt>
                <c:pt idx="8">
                  <c:v>0.017172989</c:v>
                </c:pt>
                <c:pt idx="9">
                  <c:v>0.01149437</c:v>
                </c:pt>
                <c:pt idx="10">
                  <c:v>0.021951361</c:v>
                </c:pt>
                <c:pt idx="11">
                  <c:v>0.01366255</c:v>
                </c:pt>
                <c:pt idx="12">
                  <c:v>0.015892221</c:v>
                </c:pt>
                <c:pt idx="13">
                  <c:v>0.02123131</c:v>
                </c:pt>
                <c:pt idx="14">
                  <c:v>0.019977909</c:v>
                </c:pt>
                <c:pt idx="15">
                  <c:v>0.026220255</c:v>
                </c:pt>
                <c:pt idx="16">
                  <c:v>0.028750092</c:v>
                </c:pt>
                <c:pt idx="17">
                  <c:v>0.026488598</c:v>
                </c:pt>
                <c:pt idx="18">
                  <c:v>0.029820971</c:v>
                </c:pt>
                <c:pt idx="19">
                  <c:v>0.028551191</c:v>
                </c:pt>
                <c:pt idx="20">
                  <c:v>0.033658449</c:v>
                </c:pt>
                <c:pt idx="21">
                  <c:v>0.030159565</c:v>
                </c:pt>
                <c:pt idx="22">
                  <c:v>0.034941763</c:v>
                </c:pt>
                <c:pt idx="23">
                  <c:v>0.030477075</c:v>
                </c:pt>
                <c:pt idx="24">
                  <c:v>0.046423171</c:v>
                </c:pt>
                <c:pt idx="25">
                  <c:v>0.051206987</c:v>
                </c:pt>
                <c:pt idx="26">
                  <c:v>0.061920986</c:v>
                </c:pt>
                <c:pt idx="27">
                  <c:v>0.052671757</c:v>
                </c:pt>
                <c:pt idx="28">
                  <c:v>0.062549986</c:v>
                </c:pt>
                <c:pt idx="29">
                  <c:v>0.069535829</c:v>
                </c:pt>
                <c:pt idx="30">
                  <c:v>0.078097351</c:v>
                </c:pt>
                <c:pt idx="31">
                  <c:v>0.090444192</c:v>
                </c:pt>
                <c:pt idx="32">
                  <c:v>0.079272673</c:v>
                </c:pt>
                <c:pt idx="33">
                  <c:v>0.09768603</c:v>
                </c:pt>
                <c:pt idx="34">
                  <c:v>0.12668549</c:v>
                </c:pt>
                <c:pt idx="35">
                  <c:v>0.12671356</c:v>
                </c:pt>
                <c:pt idx="36">
                  <c:v>0.12540668</c:v>
                </c:pt>
                <c:pt idx="37">
                  <c:v>0.13407746</c:v>
                </c:pt>
                <c:pt idx="38">
                  <c:v>0.16567884</c:v>
                </c:pt>
                <c:pt idx="39">
                  <c:v>0.15087692</c:v>
                </c:pt>
                <c:pt idx="40">
                  <c:v>0.17459334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CDF4-4FCA-8FD7-8C26E742EAED}"/>
            </c:ext>
          </c:extLst>
        </c:ser>
        <c:ser>
          <c:idx val="5"/>
          <c:order val="3"/>
          <c:tx>
            <c:v>Foreign-born Hispanics (non-Mex)</c:v>
          </c:tx>
          <c:marker>
            <c:symbol val="star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HearF!$AS$3:$AS$43</c:f>
                <c:numCache>
                  <c:formatCode>General</c:formatCode>
                  <c:ptCount val="41"/>
                  <c:pt idx="0">
                    <c:v>0.00219863388926689</c:v>
                  </c:pt>
                  <c:pt idx="1">
                    <c:v>0.00228220600158672</c:v>
                  </c:pt>
                  <c:pt idx="2">
                    <c:v>0.00202814256881418</c:v>
                  </c:pt>
                  <c:pt idx="3">
                    <c:v>0.00323154478123934</c:v>
                  </c:pt>
                  <c:pt idx="4">
                    <c:v>0.0030716524095783</c:v>
                  </c:pt>
                  <c:pt idx="5">
                    <c:v>0.00250211282741719</c:v>
                  </c:pt>
                  <c:pt idx="6">
                    <c:v>0.00320534697319172</c:v>
                  </c:pt>
                  <c:pt idx="7">
                    <c:v>0.00331474000400918</c:v>
                  </c:pt>
                  <c:pt idx="8">
                    <c:v>0.00347147042912052</c:v>
                  </c:pt>
                  <c:pt idx="9">
                    <c:v>0.00339871508322437</c:v>
                  </c:pt>
                  <c:pt idx="10">
                    <c:v>0.002997371215869</c:v>
                  </c:pt>
                  <c:pt idx="11">
                    <c:v>0.00345867751938595</c:v>
                  </c:pt>
                  <c:pt idx="12">
                    <c:v>0.00428345312666352</c:v>
                  </c:pt>
                  <c:pt idx="13">
                    <c:v>0.00292998651603528</c:v>
                  </c:pt>
                  <c:pt idx="14">
                    <c:v>0.00425255765853131</c:v>
                  </c:pt>
                  <c:pt idx="15">
                    <c:v>0.00399496438462196</c:v>
                  </c:pt>
                  <c:pt idx="16">
                    <c:v>0.00400314978578302</c:v>
                  </c:pt>
                  <c:pt idx="17">
                    <c:v>0.00498026546633212</c:v>
                  </c:pt>
                  <c:pt idx="18">
                    <c:v>0.00558777490512736</c:v>
                  </c:pt>
                  <c:pt idx="19">
                    <c:v>0.00581898482852172</c:v>
                  </c:pt>
                  <c:pt idx="20">
                    <c:v>0.0059485592431133</c:v>
                  </c:pt>
                  <c:pt idx="21">
                    <c:v>0.00664888029971348</c:v>
                  </c:pt>
                  <c:pt idx="22">
                    <c:v>0.00608800104076267</c:v>
                  </c:pt>
                  <c:pt idx="23">
                    <c:v>0.00716347805404324</c:v>
                  </c:pt>
                  <c:pt idx="24">
                    <c:v>0.00770388038588894</c:v>
                  </c:pt>
                  <c:pt idx="25">
                    <c:v>0.0077825013629855</c:v>
                  </c:pt>
                  <c:pt idx="26">
                    <c:v>0.00922307090301221</c:v>
                  </c:pt>
                  <c:pt idx="27">
                    <c:v>0.00828008157272613</c:v>
                  </c:pt>
                  <c:pt idx="28">
                    <c:v>0.00850853061501882</c:v>
                  </c:pt>
                  <c:pt idx="29">
                    <c:v>0.0108600537008994</c:v>
                  </c:pt>
                  <c:pt idx="30">
                    <c:v>0.0112600523579251</c:v>
                  </c:pt>
                  <c:pt idx="31">
                    <c:v>0.0116386256393567</c:v>
                  </c:pt>
                  <c:pt idx="32">
                    <c:v>0.0129810719229125</c:v>
                  </c:pt>
                  <c:pt idx="33">
                    <c:v>0.0132469439473029</c:v>
                  </c:pt>
                  <c:pt idx="34">
                    <c:v>0.0137486805732782</c:v>
                  </c:pt>
                  <c:pt idx="35">
                    <c:v>0.0150394649316548</c:v>
                  </c:pt>
                  <c:pt idx="36">
                    <c:v>0.017653239227631</c:v>
                  </c:pt>
                  <c:pt idx="37">
                    <c:v>0.0198164094542678</c:v>
                  </c:pt>
                  <c:pt idx="38">
                    <c:v>0.0217306599889264</c:v>
                  </c:pt>
                  <c:pt idx="39">
                    <c:v>0.0225611903411582</c:v>
                  </c:pt>
                  <c:pt idx="40">
                    <c:v>0.0267260625958544</c:v>
                  </c:pt>
                </c:numCache>
              </c:numRef>
            </c:plus>
            <c:minus>
              <c:numRef>
                <c:f>HearF!$AS$3:$AS$43</c:f>
                <c:numCache>
                  <c:formatCode>General</c:formatCode>
                  <c:ptCount val="41"/>
                  <c:pt idx="0">
                    <c:v>0.00219863388926689</c:v>
                  </c:pt>
                  <c:pt idx="1">
                    <c:v>0.00228220600158672</c:v>
                  </c:pt>
                  <c:pt idx="2">
                    <c:v>0.00202814256881418</c:v>
                  </c:pt>
                  <c:pt idx="3">
                    <c:v>0.00323154478123934</c:v>
                  </c:pt>
                  <c:pt idx="4">
                    <c:v>0.0030716524095783</c:v>
                  </c:pt>
                  <c:pt idx="5">
                    <c:v>0.00250211282741719</c:v>
                  </c:pt>
                  <c:pt idx="6">
                    <c:v>0.00320534697319172</c:v>
                  </c:pt>
                  <c:pt idx="7">
                    <c:v>0.00331474000400918</c:v>
                  </c:pt>
                  <c:pt idx="8">
                    <c:v>0.00347147042912052</c:v>
                  </c:pt>
                  <c:pt idx="9">
                    <c:v>0.00339871508322437</c:v>
                  </c:pt>
                  <c:pt idx="10">
                    <c:v>0.002997371215869</c:v>
                  </c:pt>
                  <c:pt idx="11">
                    <c:v>0.00345867751938595</c:v>
                  </c:pt>
                  <c:pt idx="12">
                    <c:v>0.00428345312666352</c:v>
                  </c:pt>
                  <c:pt idx="13">
                    <c:v>0.00292998651603528</c:v>
                  </c:pt>
                  <c:pt idx="14">
                    <c:v>0.00425255765853131</c:v>
                  </c:pt>
                  <c:pt idx="15">
                    <c:v>0.00399496438462196</c:v>
                  </c:pt>
                  <c:pt idx="16">
                    <c:v>0.00400314978578302</c:v>
                  </c:pt>
                  <c:pt idx="17">
                    <c:v>0.00498026546633212</c:v>
                  </c:pt>
                  <c:pt idx="18">
                    <c:v>0.00558777490512736</c:v>
                  </c:pt>
                  <c:pt idx="19">
                    <c:v>0.00581898482852172</c:v>
                  </c:pt>
                  <c:pt idx="20">
                    <c:v>0.0059485592431133</c:v>
                  </c:pt>
                  <c:pt idx="21">
                    <c:v>0.00664888029971348</c:v>
                  </c:pt>
                  <c:pt idx="22">
                    <c:v>0.00608800104076267</c:v>
                  </c:pt>
                  <c:pt idx="23">
                    <c:v>0.00716347805404324</c:v>
                  </c:pt>
                  <c:pt idx="24">
                    <c:v>0.00770388038588894</c:v>
                  </c:pt>
                  <c:pt idx="25">
                    <c:v>0.0077825013629855</c:v>
                  </c:pt>
                  <c:pt idx="26">
                    <c:v>0.00922307090301221</c:v>
                  </c:pt>
                  <c:pt idx="27">
                    <c:v>0.00828008157272613</c:v>
                  </c:pt>
                  <c:pt idx="28">
                    <c:v>0.00850853061501882</c:v>
                  </c:pt>
                  <c:pt idx="29">
                    <c:v>0.0108600537008994</c:v>
                  </c:pt>
                  <c:pt idx="30">
                    <c:v>0.0112600523579251</c:v>
                  </c:pt>
                  <c:pt idx="31">
                    <c:v>0.0116386256393567</c:v>
                  </c:pt>
                  <c:pt idx="32">
                    <c:v>0.0129810719229125</c:v>
                  </c:pt>
                  <c:pt idx="33">
                    <c:v>0.0132469439473029</c:v>
                  </c:pt>
                  <c:pt idx="34">
                    <c:v>0.0137486805732782</c:v>
                  </c:pt>
                  <c:pt idx="35">
                    <c:v>0.0150394649316548</c:v>
                  </c:pt>
                  <c:pt idx="36">
                    <c:v>0.017653239227631</c:v>
                  </c:pt>
                  <c:pt idx="37">
                    <c:v>0.0198164094542678</c:v>
                  </c:pt>
                  <c:pt idx="38">
                    <c:v>0.0217306599889264</c:v>
                  </c:pt>
                  <c:pt idx="39">
                    <c:v>0.0225611903411582</c:v>
                  </c:pt>
                  <c:pt idx="40">
                    <c:v>0.0267260625958544</c:v>
                  </c:pt>
                </c:numCache>
              </c:numRef>
            </c:minus>
            <c:spPr>
              <a:ln>
                <a:solidFill>
                  <a:schemeClr val="accent6"/>
                </a:solidFill>
                <a:prstDash val="dash"/>
              </a:ln>
            </c:spPr>
          </c:errBars>
          <c:xVal>
            <c:numRef>
              <c:f>HearF!$A$3:$A$43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HearF!$AR$3:$AR$43</c:f>
              <c:numCache>
                <c:formatCode>0.00%</c:formatCode>
                <c:ptCount val="41"/>
                <c:pt idx="0">
                  <c:v>0.0071420367</c:v>
                </c:pt>
                <c:pt idx="1">
                  <c:v>0.0061923927</c:v>
                </c:pt>
                <c:pt idx="2">
                  <c:v>0.005057293</c:v>
                </c:pt>
                <c:pt idx="3">
                  <c:v>0.012516018</c:v>
                </c:pt>
                <c:pt idx="4">
                  <c:v>0.011203034</c:v>
                </c:pt>
                <c:pt idx="5">
                  <c:v>0.0085006924</c:v>
                </c:pt>
                <c:pt idx="6">
                  <c:v>0.012156831</c:v>
                </c:pt>
                <c:pt idx="7">
                  <c:v>0.013531453</c:v>
                </c:pt>
                <c:pt idx="8">
                  <c:v>0.015497092</c:v>
                </c:pt>
                <c:pt idx="9">
                  <c:v>0.013777733</c:v>
                </c:pt>
                <c:pt idx="10">
                  <c:v>0.011633269</c:v>
                </c:pt>
                <c:pt idx="11">
                  <c:v>0.012994572</c:v>
                </c:pt>
                <c:pt idx="12">
                  <c:v>0.019216929</c:v>
                </c:pt>
                <c:pt idx="13">
                  <c:v>0.0083932066</c:v>
                </c:pt>
                <c:pt idx="14">
                  <c:v>0.017537454</c:v>
                </c:pt>
                <c:pt idx="15">
                  <c:v>0.014902689</c:v>
                </c:pt>
                <c:pt idx="16">
                  <c:v>0.014439424</c:v>
                </c:pt>
                <c:pt idx="17">
                  <c:v>0.021302521</c:v>
                </c:pt>
                <c:pt idx="18">
                  <c:v>0.026194785</c:v>
                </c:pt>
                <c:pt idx="19">
                  <c:v>0.024662657</c:v>
                </c:pt>
                <c:pt idx="20">
                  <c:v>0.028134385</c:v>
                </c:pt>
                <c:pt idx="21">
                  <c:v>0.031587798</c:v>
                </c:pt>
                <c:pt idx="22">
                  <c:v>0.025727184</c:v>
                </c:pt>
                <c:pt idx="23">
                  <c:v>0.032768425</c:v>
                </c:pt>
                <c:pt idx="24">
                  <c:v>0.037905432</c:v>
                </c:pt>
                <c:pt idx="25">
                  <c:v>0.035989858</c:v>
                </c:pt>
                <c:pt idx="26">
                  <c:v>0.041611798</c:v>
                </c:pt>
                <c:pt idx="27">
                  <c:v>0.035646301</c:v>
                </c:pt>
                <c:pt idx="28">
                  <c:v>0.034422267</c:v>
                </c:pt>
                <c:pt idx="29">
                  <c:v>0.050646279</c:v>
                </c:pt>
                <c:pt idx="30">
                  <c:v>0.057869267</c:v>
                </c:pt>
                <c:pt idx="31">
                  <c:v>0.055203382</c:v>
                </c:pt>
                <c:pt idx="32">
                  <c:v>0.06373658</c:v>
                </c:pt>
                <c:pt idx="33">
                  <c:v>0.060595937</c:v>
                </c:pt>
                <c:pt idx="34">
                  <c:v>0.065636806</c:v>
                </c:pt>
                <c:pt idx="35">
                  <c:v>0.068349645</c:v>
                </c:pt>
                <c:pt idx="36">
                  <c:v>0.089599878</c:v>
                </c:pt>
                <c:pt idx="37">
                  <c:v>0.097838007</c:v>
                </c:pt>
                <c:pt idx="38">
                  <c:v>0.11047246</c:v>
                </c:pt>
                <c:pt idx="39">
                  <c:v>0.10299178</c:v>
                </c:pt>
                <c:pt idx="40">
                  <c:v>0.1524848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CDF4-4FCA-8FD7-8C26E742E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0956816"/>
        <c:axId val="1890597936"/>
        <c:extLst xmlns:c16r2="http://schemas.microsoft.com/office/drawing/2015/06/chart"/>
      </c:scatterChart>
      <c:valAx>
        <c:axId val="1890956816"/>
        <c:scaling>
          <c:orientation val="minMax"/>
          <c:max val="8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</a:p>
            </c:rich>
          </c:tx>
          <c:layout>
            <c:manualLayout>
              <c:xMode val="edge"/>
              <c:yMode val="edge"/>
              <c:x val="0.454817675608997"/>
              <c:y val="0.810403085977889"/>
            </c:manualLayout>
          </c:layout>
          <c:overlay val="0"/>
        </c:title>
        <c:numFmt formatCode="0" sourceLinked="1"/>
        <c:majorTickMark val="out"/>
        <c:minorTickMark val="out"/>
        <c:tickLblPos val="nextTo"/>
        <c:spPr>
          <a:ln/>
        </c:spPr>
        <c:crossAx val="1890597936"/>
        <c:crosses val="autoZero"/>
        <c:crossBetween val="midCat"/>
        <c:majorUnit val="5.0"/>
      </c:valAx>
      <c:valAx>
        <c:axId val="1890597936"/>
        <c:scaling>
          <c:orientation val="minMax"/>
          <c:max val="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  <a:r>
                  <a:rPr lang="en-US" sz="1400" baseline="0"/>
                  <a:t>-specific hearing difficulty rates (95% CI)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189095681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30988229326385"/>
          <c:y val="0.887196055038575"/>
          <c:w val="0.707276835637127"/>
          <c:h val="0.0966423287998091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/>
              <a:t>Figure 11b. </a:t>
            </a:r>
            <a:r>
              <a:rPr lang="en-US" b="0"/>
              <a:t>Auditory disability rates</a:t>
            </a:r>
            <a:r>
              <a:rPr lang="en-US" b="0" baseline="0"/>
              <a:t>: males</a:t>
            </a:r>
            <a:endParaRPr lang="en-US" b="0"/>
          </a:p>
          <a:p>
            <a:pPr algn="l">
              <a:defRPr/>
            </a:pPr>
            <a:r>
              <a:rPr lang="en-US" sz="1200" b="0" i="0" u="none" strike="noStrike" baseline="0">
                <a:effectLst/>
              </a:rPr>
              <a:t>                               ACS 2010-2014</a:t>
            </a:r>
            <a:endParaRPr lang="en-US" sz="1200" b="0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US-born non-Hispanic whites</c:v>
          </c:tx>
          <c:marker>
            <c:symbol val="diamond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HearM!$E$3:$E$43</c:f>
                <c:numCache>
                  <c:formatCode>General</c:formatCode>
                  <c:ptCount val="41"/>
                  <c:pt idx="0">
                    <c:v>0.00101738929574751</c:v>
                  </c:pt>
                  <c:pt idx="1">
                    <c:v>0.00106860401244506</c:v>
                  </c:pt>
                  <c:pt idx="2">
                    <c:v>0.00111847319896354</c:v>
                  </c:pt>
                  <c:pt idx="3">
                    <c:v>0.00111614182675169</c:v>
                  </c:pt>
                  <c:pt idx="4">
                    <c:v>0.00119909197696095</c:v>
                  </c:pt>
                  <c:pt idx="5">
                    <c:v>0.0011874237158569</c:v>
                  </c:pt>
                  <c:pt idx="6">
                    <c:v>0.00124140775704938</c:v>
                  </c:pt>
                  <c:pt idx="7">
                    <c:v>0.00123612323294122</c:v>
                  </c:pt>
                  <c:pt idx="8">
                    <c:v>0.00127531722447522</c:v>
                  </c:pt>
                  <c:pt idx="9">
                    <c:v>0.00127950481715466</c:v>
                  </c:pt>
                  <c:pt idx="10">
                    <c:v>0.00127430558806904</c:v>
                  </c:pt>
                  <c:pt idx="11">
                    <c:v>0.00137451843271804</c:v>
                  </c:pt>
                  <c:pt idx="12">
                    <c:v>0.00136968132615543</c:v>
                  </c:pt>
                  <c:pt idx="13">
                    <c:v>0.00139968643026988</c:v>
                  </c:pt>
                  <c:pt idx="14">
                    <c:v>0.00145292251131979</c:v>
                  </c:pt>
                  <c:pt idx="15">
                    <c:v>0.00149139162195373</c:v>
                  </c:pt>
                  <c:pt idx="16">
                    <c:v>0.00160001720049917</c:v>
                  </c:pt>
                  <c:pt idx="17">
                    <c:v>0.00162495278218948</c:v>
                  </c:pt>
                  <c:pt idx="18">
                    <c:v>0.00170639527136328</c:v>
                  </c:pt>
                  <c:pt idx="19">
                    <c:v>0.00180098595194842</c:v>
                  </c:pt>
                  <c:pt idx="20">
                    <c:v>0.00188476757051551</c:v>
                  </c:pt>
                  <c:pt idx="21">
                    <c:v>0.00203722025194881</c:v>
                  </c:pt>
                  <c:pt idx="22">
                    <c:v>0.00213376056582468</c:v>
                  </c:pt>
                  <c:pt idx="23">
                    <c:v>0.0022446978148039</c:v>
                  </c:pt>
                  <c:pt idx="24">
                    <c:v>0.00236350942704106</c:v>
                  </c:pt>
                  <c:pt idx="25">
                    <c:v>0.00252088469119883</c:v>
                  </c:pt>
                  <c:pt idx="26">
                    <c:v>0.00267967597683706</c:v>
                  </c:pt>
                  <c:pt idx="27">
                    <c:v>0.00285385396290007</c:v>
                  </c:pt>
                  <c:pt idx="28">
                    <c:v>0.00300030292096894</c:v>
                  </c:pt>
                  <c:pt idx="29">
                    <c:v>0.00318463973066741</c:v>
                  </c:pt>
                  <c:pt idx="30">
                    <c:v>0.00327204668663131</c:v>
                  </c:pt>
                  <c:pt idx="31">
                    <c:v>0.00355820884705252</c:v>
                  </c:pt>
                  <c:pt idx="32">
                    <c:v>0.00373457912867005</c:v>
                  </c:pt>
                  <c:pt idx="33">
                    <c:v>0.00392724774832147</c:v>
                  </c:pt>
                  <c:pt idx="34">
                    <c:v>0.00421174092907356</c:v>
                  </c:pt>
                  <c:pt idx="35">
                    <c:v>0.00442076540008466</c:v>
                  </c:pt>
                  <c:pt idx="36">
                    <c:v>0.00466823732219121</c:v>
                  </c:pt>
                  <c:pt idx="37">
                    <c:v>0.00495278365317621</c:v>
                  </c:pt>
                  <c:pt idx="38">
                    <c:v>0.0052080406480962</c:v>
                  </c:pt>
                  <c:pt idx="39">
                    <c:v>0.0054883218828388</c:v>
                  </c:pt>
                  <c:pt idx="40">
                    <c:v>0.00564179114901977</c:v>
                  </c:pt>
                </c:numCache>
              </c:numRef>
            </c:plus>
            <c:minus>
              <c:numRef>
                <c:f>HearM!$E$3:$E$43</c:f>
                <c:numCache>
                  <c:formatCode>General</c:formatCode>
                  <c:ptCount val="41"/>
                  <c:pt idx="0">
                    <c:v>0.00101738929574751</c:v>
                  </c:pt>
                  <c:pt idx="1">
                    <c:v>0.00106860401244506</c:v>
                  </c:pt>
                  <c:pt idx="2">
                    <c:v>0.00111847319896354</c:v>
                  </c:pt>
                  <c:pt idx="3">
                    <c:v>0.00111614182675169</c:v>
                  </c:pt>
                  <c:pt idx="4">
                    <c:v>0.00119909197696095</c:v>
                  </c:pt>
                  <c:pt idx="5">
                    <c:v>0.0011874237158569</c:v>
                  </c:pt>
                  <c:pt idx="6">
                    <c:v>0.00124140775704938</c:v>
                  </c:pt>
                  <c:pt idx="7">
                    <c:v>0.00123612323294122</c:v>
                  </c:pt>
                  <c:pt idx="8">
                    <c:v>0.00127531722447522</c:v>
                  </c:pt>
                  <c:pt idx="9">
                    <c:v>0.00127950481715466</c:v>
                  </c:pt>
                  <c:pt idx="10">
                    <c:v>0.00127430558806904</c:v>
                  </c:pt>
                  <c:pt idx="11">
                    <c:v>0.00137451843271804</c:v>
                  </c:pt>
                  <c:pt idx="12">
                    <c:v>0.00136968132615543</c:v>
                  </c:pt>
                  <c:pt idx="13">
                    <c:v>0.00139968643026988</c:v>
                  </c:pt>
                  <c:pt idx="14">
                    <c:v>0.00145292251131979</c:v>
                  </c:pt>
                  <c:pt idx="15">
                    <c:v>0.00149139162195373</c:v>
                  </c:pt>
                  <c:pt idx="16">
                    <c:v>0.00160001720049917</c:v>
                  </c:pt>
                  <c:pt idx="17">
                    <c:v>0.00162495278218948</c:v>
                  </c:pt>
                  <c:pt idx="18">
                    <c:v>0.00170639527136328</c:v>
                  </c:pt>
                  <c:pt idx="19">
                    <c:v>0.00180098595194842</c:v>
                  </c:pt>
                  <c:pt idx="20">
                    <c:v>0.00188476757051551</c:v>
                  </c:pt>
                  <c:pt idx="21">
                    <c:v>0.00203722025194881</c:v>
                  </c:pt>
                  <c:pt idx="22">
                    <c:v>0.00213376056582468</c:v>
                  </c:pt>
                  <c:pt idx="23">
                    <c:v>0.0022446978148039</c:v>
                  </c:pt>
                  <c:pt idx="24">
                    <c:v>0.00236350942704106</c:v>
                  </c:pt>
                  <c:pt idx="25">
                    <c:v>0.00252088469119883</c:v>
                  </c:pt>
                  <c:pt idx="26">
                    <c:v>0.00267967597683706</c:v>
                  </c:pt>
                  <c:pt idx="27">
                    <c:v>0.00285385396290007</c:v>
                  </c:pt>
                  <c:pt idx="28">
                    <c:v>0.00300030292096894</c:v>
                  </c:pt>
                  <c:pt idx="29">
                    <c:v>0.00318463973066741</c:v>
                  </c:pt>
                  <c:pt idx="30">
                    <c:v>0.00327204668663131</c:v>
                  </c:pt>
                  <c:pt idx="31">
                    <c:v>0.00355820884705252</c:v>
                  </c:pt>
                  <c:pt idx="32">
                    <c:v>0.00373457912867005</c:v>
                  </c:pt>
                  <c:pt idx="33">
                    <c:v>0.00392724774832147</c:v>
                  </c:pt>
                  <c:pt idx="34">
                    <c:v>0.00421174092907356</c:v>
                  </c:pt>
                  <c:pt idx="35">
                    <c:v>0.00442076540008466</c:v>
                  </c:pt>
                  <c:pt idx="36">
                    <c:v>0.00466823732219121</c:v>
                  </c:pt>
                  <c:pt idx="37">
                    <c:v>0.00495278365317621</c:v>
                  </c:pt>
                  <c:pt idx="38">
                    <c:v>0.0052080406480962</c:v>
                  </c:pt>
                  <c:pt idx="39">
                    <c:v>0.0054883218828388</c:v>
                  </c:pt>
                  <c:pt idx="40">
                    <c:v>0.00564179114901977</c:v>
                  </c:pt>
                </c:numCache>
              </c:numRef>
            </c:minus>
            <c:spPr>
              <a:ln>
                <a:solidFill>
                  <a:schemeClr val="accent1"/>
                </a:solidFill>
                <a:prstDash val="dash"/>
              </a:ln>
            </c:spPr>
          </c:errBars>
          <c:xVal>
            <c:numRef>
              <c:f>HearM!$A$3:$A$43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HearM!$D$3:$D$43</c:f>
              <c:numCache>
                <c:formatCode>0.00%</c:formatCode>
                <c:ptCount val="41"/>
                <c:pt idx="0">
                  <c:v>0.018476045</c:v>
                </c:pt>
                <c:pt idx="1">
                  <c:v>0.019502284</c:v>
                </c:pt>
                <c:pt idx="2">
                  <c:v>0.022319036</c:v>
                </c:pt>
                <c:pt idx="3">
                  <c:v>0.022375187</c:v>
                </c:pt>
                <c:pt idx="4">
                  <c:v>0.025529513</c:v>
                </c:pt>
                <c:pt idx="5">
                  <c:v>0.026767872</c:v>
                </c:pt>
                <c:pt idx="6">
                  <c:v>0.028943324</c:v>
                </c:pt>
                <c:pt idx="7">
                  <c:v>0.029945547</c:v>
                </c:pt>
                <c:pt idx="8">
                  <c:v>0.032880221</c:v>
                </c:pt>
                <c:pt idx="9">
                  <c:v>0.034283791</c:v>
                </c:pt>
                <c:pt idx="10">
                  <c:v>0.036903046</c:v>
                </c:pt>
                <c:pt idx="11">
                  <c:v>0.040356737</c:v>
                </c:pt>
                <c:pt idx="12">
                  <c:v>0.040862076</c:v>
                </c:pt>
                <c:pt idx="13">
                  <c:v>0.04254188</c:v>
                </c:pt>
                <c:pt idx="14">
                  <c:v>0.045822952</c:v>
                </c:pt>
                <c:pt idx="15">
                  <c:v>0.048637323</c:v>
                </c:pt>
                <c:pt idx="16">
                  <c:v>0.05440978</c:v>
                </c:pt>
                <c:pt idx="17">
                  <c:v>0.055485144</c:v>
                </c:pt>
                <c:pt idx="18">
                  <c:v>0.06002431</c:v>
                </c:pt>
                <c:pt idx="19">
                  <c:v>0.065450378</c:v>
                </c:pt>
                <c:pt idx="20">
                  <c:v>0.074148454</c:v>
                </c:pt>
                <c:pt idx="21">
                  <c:v>0.080595359</c:v>
                </c:pt>
                <c:pt idx="22">
                  <c:v>0.088326134</c:v>
                </c:pt>
                <c:pt idx="23">
                  <c:v>0.097706616</c:v>
                </c:pt>
                <c:pt idx="24">
                  <c:v>0.1037453</c:v>
                </c:pt>
                <c:pt idx="25">
                  <c:v>0.11549632</c:v>
                </c:pt>
                <c:pt idx="26">
                  <c:v>0.1204107</c:v>
                </c:pt>
                <c:pt idx="27">
                  <c:v>0.12927888</c:v>
                </c:pt>
                <c:pt idx="28">
                  <c:v>0.13193206</c:v>
                </c:pt>
                <c:pt idx="29">
                  <c:v>0.1435219</c:v>
                </c:pt>
                <c:pt idx="30">
                  <c:v>0.14918527</c:v>
                </c:pt>
                <c:pt idx="31">
                  <c:v>0.16137598</c:v>
                </c:pt>
                <c:pt idx="32">
                  <c:v>0.1639203</c:v>
                </c:pt>
                <c:pt idx="33">
                  <c:v>0.17225473</c:v>
                </c:pt>
                <c:pt idx="34">
                  <c:v>0.18387386</c:v>
                </c:pt>
                <c:pt idx="35">
                  <c:v>0.20208366</c:v>
                </c:pt>
                <c:pt idx="36">
                  <c:v>0.21015586</c:v>
                </c:pt>
                <c:pt idx="37">
                  <c:v>0.22552133</c:v>
                </c:pt>
                <c:pt idx="38">
                  <c:v>0.23721431</c:v>
                </c:pt>
                <c:pt idx="39">
                  <c:v>0.25492236</c:v>
                </c:pt>
                <c:pt idx="40">
                  <c:v>0.26636773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22A-465E-BEFB-BD948F098013}"/>
            </c:ext>
          </c:extLst>
        </c:ser>
        <c:ser>
          <c:idx val="2"/>
          <c:order val="1"/>
          <c:tx>
            <c:v>US-born of Mexican origin</c:v>
          </c:tx>
          <c:marker>
            <c:symbol val="squar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HearM!$M$3:$M$43</c:f>
                <c:numCache>
                  <c:formatCode>General</c:formatCode>
                  <c:ptCount val="41"/>
                  <c:pt idx="0">
                    <c:v>0.00391421784620175</c:v>
                  </c:pt>
                  <c:pt idx="1">
                    <c:v>0.00429697763084088</c:v>
                  </c:pt>
                  <c:pt idx="2">
                    <c:v>0.00441359793496736</c:v>
                  </c:pt>
                  <c:pt idx="3">
                    <c:v>0.00508172534356357</c:v>
                  </c:pt>
                  <c:pt idx="4">
                    <c:v>0.00548822687119016</c:v>
                  </c:pt>
                  <c:pt idx="5">
                    <c:v>0.00522398464069217</c:v>
                  </c:pt>
                  <c:pt idx="6">
                    <c:v>0.00555278175039695</c:v>
                  </c:pt>
                  <c:pt idx="7">
                    <c:v>0.00544200418605679</c:v>
                  </c:pt>
                  <c:pt idx="8">
                    <c:v>0.00648219676860891</c:v>
                  </c:pt>
                  <c:pt idx="9">
                    <c:v>0.00562346078576106</c:v>
                  </c:pt>
                  <c:pt idx="10">
                    <c:v>0.00584655773829556</c:v>
                  </c:pt>
                  <c:pt idx="11">
                    <c:v>0.00722959057230074</c:v>
                  </c:pt>
                  <c:pt idx="12">
                    <c:v>0.00732189235091635</c:v>
                  </c:pt>
                  <c:pt idx="13">
                    <c:v>0.00756460936593065</c:v>
                  </c:pt>
                  <c:pt idx="14">
                    <c:v>0.00824526262136047</c:v>
                  </c:pt>
                  <c:pt idx="15">
                    <c:v>0.00806263722535059</c:v>
                  </c:pt>
                  <c:pt idx="16">
                    <c:v>0.00868858990805297</c:v>
                  </c:pt>
                  <c:pt idx="17">
                    <c:v>0.0100920547396587</c:v>
                  </c:pt>
                  <c:pt idx="18">
                    <c:v>0.00968456566375002</c:v>
                  </c:pt>
                  <c:pt idx="19">
                    <c:v>0.0112248076370871</c:v>
                  </c:pt>
                  <c:pt idx="20">
                    <c:v>0.0108026385650056</c:v>
                  </c:pt>
                  <c:pt idx="21">
                    <c:v>0.0119260454712154</c:v>
                  </c:pt>
                  <c:pt idx="22">
                    <c:v>0.013653080399684</c:v>
                  </c:pt>
                  <c:pt idx="23">
                    <c:v>0.0144850767618199</c:v>
                  </c:pt>
                  <c:pt idx="24">
                    <c:v>0.016659284299546</c:v>
                  </c:pt>
                  <c:pt idx="25">
                    <c:v>0.0166937200753954</c:v>
                  </c:pt>
                  <c:pt idx="26">
                    <c:v>0.0178497587435117</c:v>
                  </c:pt>
                  <c:pt idx="27">
                    <c:v>0.0192280158747291</c:v>
                  </c:pt>
                  <c:pt idx="28">
                    <c:v>0.0207795523951919</c:v>
                  </c:pt>
                  <c:pt idx="29">
                    <c:v>0.0215086031813157</c:v>
                  </c:pt>
                  <c:pt idx="30">
                    <c:v>0.0219123695442949</c:v>
                  </c:pt>
                  <c:pt idx="31">
                    <c:v>0.0248966298879692</c:v>
                  </c:pt>
                  <c:pt idx="32">
                    <c:v>0.0234623491759317</c:v>
                  </c:pt>
                  <c:pt idx="33">
                    <c:v>0.027465741370126</c:v>
                  </c:pt>
                  <c:pt idx="34">
                    <c:v>0.0264999845933466</c:v>
                  </c:pt>
                  <c:pt idx="35">
                    <c:v>0.0299989053668964</c:v>
                  </c:pt>
                  <c:pt idx="36">
                    <c:v>0.0315808286396459</c:v>
                  </c:pt>
                  <c:pt idx="37">
                    <c:v>0.0329741253810077</c:v>
                  </c:pt>
                  <c:pt idx="38">
                    <c:v>0.0348375195352505</c:v>
                  </c:pt>
                  <c:pt idx="39">
                    <c:v>0.0370780390467952</c:v>
                  </c:pt>
                  <c:pt idx="40">
                    <c:v>0.0358097981828277</c:v>
                  </c:pt>
                </c:numCache>
              </c:numRef>
            </c:plus>
            <c:minus>
              <c:numRef>
                <c:f>HearM!$M$3:$M$43</c:f>
                <c:numCache>
                  <c:formatCode>General</c:formatCode>
                  <c:ptCount val="41"/>
                  <c:pt idx="0">
                    <c:v>0.00391421784620175</c:v>
                  </c:pt>
                  <c:pt idx="1">
                    <c:v>0.00429697763084088</c:v>
                  </c:pt>
                  <c:pt idx="2">
                    <c:v>0.00441359793496736</c:v>
                  </c:pt>
                  <c:pt idx="3">
                    <c:v>0.00508172534356357</c:v>
                  </c:pt>
                  <c:pt idx="4">
                    <c:v>0.00548822687119016</c:v>
                  </c:pt>
                  <c:pt idx="5">
                    <c:v>0.00522398464069217</c:v>
                  </c:pt>
                  <c:pt idx="6">
                    <c:v>0.00555278175039695</c:v>
                  </c:pt>
                  <c:pt idx="7">
                    <c:v>0.00544200418605679</c:v>
                  </c:pt>
                  <c:pt idx="8">
                    <c:v>0.00648219676860891</c:v>
                  </c:pt>
                  <c:pt idx="9">
                    <c:v>0.00562346078576106</c:v>
                  </c:pt>
                  <c:pt idx="10">
                    <c:v>0.00584655773829556</c:v>
                  </c:pt>
                  <c:pt idx="11">
                    <c:v>0.00722959057230074</c:v>
                  </c:pt>
                  <c:pt idx="12">
                    <c:v>0.00732189235091635</c:v>
                  </c:pt>
                  <c:pt idx="13">
                    <c:v>0.00756460936593065</c:v>
                  </c:pt>
                  <c:pt idx="14">
                    <c:v>0.00824526262136047</c:v>
                  </c:pt>
                  <c:pt idx="15">
                    <c:v>0.00806263722535059</c:v>
                  </c:pt>
                  <c:pt idx="16">
                    <c:v>0.00868858990805297</c:v>
                  </c:pt>
                  <c:pt idx="17">
                    <c:v>0.0100920547396587</c:v>
                  </c:pt>
                  <c:pt idx="18">
                    <c:v>0.00968456566375002</c:v>
                  </c:pt>
                  <c:pt idx="19">
                    <c:v>0.0112248076370871</c:v>
                  </c:pt>
                  <c:pt idx="20">
                    <c:v>0.0108026385650056</c:v>
                  </c:pt>
                  <c:pt idx="21">
                    <c:v>0.0119260454712154</c:v>
                  </c:pt>
                  <c:pt idx="22">
                    <c:v>0.013653080399684</c:v>
                  </c:pt>
                  <c:pt idx="23">
                    <c:v>0.0144850767618199</c:v>
                  </c:pt>
                  <c:pt idx="24">
                    <c:v>0.016659284299546</c:v>
                  </c:pt>
                  <c:pt idx="25">
                    <c:v>0.0166937200753954</c:v>
                  </c:pt>
                  <c:pt idx="26">
                    <c:v>0.0178497587435117</c:v>
                  </c:pt>
                  <c:pt idx="27">
                    <c:v>0.0192280158747291</c:v>
                  </c:pt>
                  <c:pt idx="28">
                    <c:v>0.0207795523951919</c:v>
                  </c:pt>
                  <c:pt idx="29">
                    <c:v>0.0215086031813157</c:v>
                  </c:pt>
                  <c:pt idx="30">
                    <c:v>0.0219123695442949</c:v>
                  </c:pt>
                  <c:pt idx="31">
                    <c:v>0.0248966298879692</c:v>
                  </c:pt>
                  <c:pt idx="32">
                    <c:v>0.0234623491759317</c:v>
                  </c:pt>
                  <c:pt idx="33">
                    <c:v>0.027465741370126</c:v>
                  </c:pt>
                  <c:pt idx="34">
                    <c:v>0.0264999845933466</c:v>
                  </c:pt>
                  <c:pt idx="35">
                    <c:v>0.0299989053668964</c:v>
                  </c:pt>
                  <c:pt idx="36">
                    <c:v>0.0315808286396459</c:v>
                  </c:pt>
                  <c:pt idx="37">
                    <c:v>0.0329741253810077</c:v>
                  </c:pt>
                  <c:pt idx="38">
                    <c:v>0.0348375195352505</c:v>
                  </c:pt>
                  <c:pt idx="39">
                    <c:v>0.0370780390467952</c:v>
                  </c:pt>
                  <c:pt idx="40">
                    <c:v>0.0358097981828277</c:v>
                  </c:pt>
                </c:numCache>
              </c:numRef>
            </c:minus>
            <c:spPr>
              <a:ln>
                <a:solidFill>
                  <a:schemeClr val="accent3"/>
                </a:solidFill>
                <a:prstDash val="dash"/>
              </a:ln>
            </c:spPr>
          </c:errBars>
          <c:xVal>
            <c:numRef>
              <c:f>HearM!$A$3:$A$43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HearM!$L$3:$L$43</c:f>
              <c:numCache>
                <c:formatCode>0.00%</c:formatCode>
                <c:ptCount val="41"/>
                <c:pt idx="0">
                  <c:v>0.021344438</c:v>
                </c:pt>
                <c:pt idx="1">
                  <c:v>0.022113143</c:v>
                </c:pt>
                <c:pt idx="2">
                  <c:v>0.023653865</c:v>
                </c:pt>
                <c:pt idx="3">
                  <c:v>0.029663082</c:v>
                </c:pt>
                <c:pt idx="4">
                  <c:v>0.033001296</c:v>
                </c:pt>
                <c:pt idx="5">
                  <c:v>0.030959349</c:v>
                </c:pt>
                <c:pt idx="6">
                  <c:v>0.032708522</c:v>
                </c:pt>
                <c:pt idx="7">
                  <c:v>0.03043784</c:v>
                </c:pt>
                <c:pt idx="8">
                  <c:v>0.044522289</c:v>
                </c:pt>
                <c:pt idx="9">
                  <c:v>0.030621571</c:v>
                </c:pt>
                <c:pt idx="10">
                  <c:v>0.036585029</c:v>
                </c:pt>
                <c:pt idx="11">
                  <c:v>0.048037004</c:v>
                </c:pt>
                <c:pt idx="12">
                  <c:v>0.050708711</c:v>
                </c:pt>
                <c:pt idx="13">
                  <c:v>0.048353251</c:v>
                </c:pt>
                <c:pt idx="14">
                  <c:v>0.060560491</c:v>
                </c:pt>
                <c:pt idx="15">
                  <c:v>0.057304125</c:v>
                </c:pt>
                <c:pt idx="16">
                  <c:v>0.061499327</c:v>
                </c:pt>
                <c:pt idx="17">
                  <c:v>0.077603921</c:v>
                </c:pt>
                <c:pt idx="18">
                  <c:v>0.06586004</c:v>
                </c:pt>
                <c:pt idx="19">
                  <c:v>0.084157377</c:v>
                </c:pt>
                <c:pt idx="20">
                  <c:v>0.082787573</c:v>
                </c:pt>
                <c:pt idx="21">
                  <c:v>0.091967463</c:v>
                </c:pt>
                <c:pt idx="22">
                  <c:v>0.11591187</c:v>
                </c:pt>
                <c:pt idx="23">
                  <c:v>0.12502058</c:v>
                </c:pt>
                <c:pt idx="24">
                  <c:v>0.15847272</c:v>
                </c:pt>
                <c:pt idx="25">
                  <c:v>0.14507422</c:v>
                </c:pt>
                <c:pt idx="26">
                  <c:v>0.16086678</c:v>
                </c:pt>
                <c:pt idx="27">
                  <c:v>0.17133388</c:v>
                </c:pt>
                <c:pt idx="28">
                  <c:v>0.18101545</c:v>
                </c:pt>
                <c:pt idx="29">
                  <c:v>0.16618925</c:v>
                </c:pt>
                <c:pt idx="30">
                  <c:v>0.1744768</c:v>
                </c:pt>
                <c:pt idx="31">
                  <c:v>0.20358627</c:v>
                </c:pt>
                <c:pt idx="32">
                  <c:v>0.17327031</c:v>
                </c:pt>
                <c:pt idx="33">
                  <c:v>0.22253399</c:v>
                </c:pt>
                <c:pt idx="34">
                  <c:v>0.19803983</c:v>
                </c:pt>
                <c:pt idx="35">
                  <c:v>0.25257346</c:v>
                </c:pt>
                <c:pt idx="36">
                  <c:v>0.25736886</c:v>
                </c:pt>
                <c:pt idx="37">
                  <c:v>0.27796715</c:v>
                </c:pt>
                <c:pt idx="38">
                  <c:v>0.2768724</c:v>
                </c:pt>
                <c:pt idx="39">
                  <c:v>0.31711304</c:v>
                </c:pt>
                <c:pt idx="40">
                  <c:v>0.29841465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22A-465E-BEFB-BD948F098013}"/>
            </c:ext>
          </c:extLst>
        </c:ser>
        <c:ser>
          <c:idx val="4"/>
          <c:order val="2"/>
          <c:tx>
            <c:v>Foreign-born Mexicans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HearM!$AO$3:$AO$43</c:f>
                <c:numCache>
                  <c:formatCode>General</c:formatCode>
                  <c:ptCount val="41"/>
                  <c:pt idx="0">
                    <c:v>0.00178978352445233</c:v>
                  </c:pt>
                  <c:pt idx="1">
                    <c:v>0.00244379971107561</c:v>
                  </c:pt>
                  <c:pt idx="2">
                    <c:v>0.00192234150000161</c:v>
                  </c:pt>
                  <c:pt idx="3">
                    <c:v>0.00228250802646187</c:v>
                  </c:pt>
                  <c:pt idx="4">
                    <c:v>0.0022516547865932</c:v>
                  </c:pt>
                  <c:pt idx="5">
                    <c:v>0.0026004148981447</c:v>
                  </c:pt>
                  <c:pt idx="6">
                    <c:v>0.00246095397620745</c:v>
                  </c:pt>
                  <c:pt idx="7">
                    <c:v>0.00283305700793697</c:v>
                  </c:pt>
                  <c:pt idx="8">
                    <c:v>0.00313776314645455</c:v>
                  </c:pt>
                  <c:pt idx="9">
                    <c:v>0.00357304839986046</c:v>
                  </c:pt>
                  <c:pt idx="10">
                    <c:v>0.00312476856041935</c:v>
                  </c:pt>
                  <c:pt idx="11">
                    <c:v>0.00409934932243284</c:v>
                  </c:pt>
                  <c:pt idx="12">
                    <c:v>0.00439891763438227</c:v>
                  </c:pt>
                  <c:pt idx="13">
                    <c:v>0.00453533764433265</c:v>
                  </c:pt>
                  <c:pt idx="14">
                    <c:v>0.00466361955566491</c:v>
                  </c:pt>
                  <c:pt idx="15">
                    <c:v>0.00500817837876584</c:v>
                  </c:pt>
                  <c:pt idx="16">
                    <c:v>0.00582637433823224</c:v>
                  </c:pt>
                  <c:pt idx="17">
                    <c:v>0.00623234337731759</c:v>
                  </c:pt>
                  <c:pt idx="18">
                    <c:v>0.0061080551562546</c:v>
                  </c:pt>
                  <c:pt idx="19">
                    <c:v>0.00645669221872684</c:v>
                  </c:pt>
                  <c:pt idx="20">
                    <c:v>0.00718127055228081</c:v>
                  </c:pt>
                  <c:pt idx="21">
                    <c:v>0.00821956918885557</c:v>
                  </c:pt>
                  <c:pt idx="22">
                    <c:v>0.00966098030822005</c:v>
                  </c:pt>
                  <c:pt idx="23">
                    <c:v>0.010491013665538</c:v>
                  </c:pt>
                  <c:pt idx="24">
                    <c:v>0.0108709628900534</c:v>
                  </c:pt>
                  <c:pt idx="25">
                    <c:v>0.0115667389506812</c:v>
                  </c:pt>
                  <c:pt idx="26">
                    <c:v>0.0142597863886522</c:v>
                  </c:pt>
                  <c:pt idx="27">
                    <c:v>0.0145295497794065</c:v>
                  </c:pt>
                  <c:pt idx="28">
                    <c:v>0.015563199725753</c:v>
                  </c:pt>
                  <c:pt idx="29">
                    <c:v>0.0172535754227525</c:v>
                  </c:pt>
                  <c:pt idx="30">
                    <c:v>0.0183470326629689</c:v>
                  </c:pt>
                  <c:pt idx="31">
                    <c:v>0.0211878221211302</c:v>
                  </c:pt>
                  <c:pt idx="32">
                    <c:v>0.0211501257181857</c:v>
                  </c:pt>
                  <c:pt idx="33">
                    <c:v>0.0233217400998867</c:v>
                  </c:pt>
                  <c:pt idx="34">
                    <c:v>0.0248852926363666</c:v>
                  </c:pt>
                  <c:pt idx="35">
                    <c:v>0.0259581466320597</c:v>
                  </c:pt>
                  <c:pt idx="36">
                    <c:v>0.0303039836036658</c:v>
                  </c:pt>
                  <c:pt idx="37">
                    <c:v>0.031989344946596</c:v>
                  </c:pt>
                  <c:pt idx="38">
                    <c:v>0.0358348566237258</c:v>
                  </c:pt>
                  <c:pt idx="39">
                    <c:v>0.0373492084774314</c:v>
                  </c:pt>
                  <c:pt idx="40">
                    <c:v>0.0378285353715589</c:v>
                  </c:pt>
                </c:numCache>
              </c:numRef>
            </c:plus>
            <c:minus>
              <c:numRef>
                <c:f>HearM!$AO$3:$AO$43</c:f>
                <c:numCache>
                  <c:formatCode>General</c:formatCode>
                  <c:ptCount val="41"/>
                  <c:pt idx="0">
                    <c:v>0.00178978352445233</c:v>
                  </c:pt>
                  <c:pt idx="1">
                    <c:v>0.00244379971107561</c:v>
                  </c:pt>
                  <c:pt idx="2">
                    <c:v>0.00192234150000161</c:v>
                  </c:pt>
                  <c:pt idx="3">
                    <c:v>0.00228250802646187</c:v>
                  </c:pt>
                  <c:pt idx="4">
                    <c:v>0.0022516547865932</c:v>
                  </c:pt>
                  <c:pt idx="5">
                    <c:v>0.0026004148981447</c:v>
                  </c:pt>
                  <c:pt idx="6">
                    <c:v>0.00246095397620745</c:v>
                  </c:pt>
                  <c:pt idx="7">
                    <c:v>0.00283305700793697</c:v>
                  </c:pt>
                  <c:pt idx="8">
                    <c:v>0.00313776314645455</c:v>
                  </c:pt>
                  <c:pt idx="9">
                    <c:v>0.00357304839986046</c:v>
                  </c:pt>
                  <c:pt idx="10">
                    <c:v>0.00312476856041935</c:v>
                  </c:pt>
                  <c:pt idx="11">
                    <c:v>0.00409934932243284</c:v>
                  </c:pt>
                  <c:pt idx="12">
                    <c:v>0.00439891763438227</c:v>
                  </c:pt>
                  <c:pt idx="13">
                    <c:v>0.00453533764433265</c:v>
                  </c:pt>
                  <c:pt idx="14">
                    <c:v>0.00466361955566491</c:v>
                  </c:pt>
                  <c:pt idx="15">
                    <c:v>0.00500817837876584</c:v>
                  </c:pt>
                  <c:pt idx="16">
                    <c:v>0.00582637433823224</c:v>
                  </c:pt>
                  <c:pt idx="17">
                    <c:v>0.00623234337731759</c:v>
                  </c:pt>
                  <c:pt idx="18">
                    <c:v>0.0061080551562546</c:v>
                  </c:pt>
                  <c:pt idx="19">
                    <c:v>0.00645669221872684</c:v>
                  </c:pt>
                  <c:pt idx="20">
                    <c:v>0.00718127055228081</c:v>
                  </c:pt>
                  <c:pt idx="21">
                    <c:v>0.00821956918885557</c:v>
                  </c:pt>
                  <c:pt idx="22">
                    <c:v>0.00966098030822005</c:v>
                  </c:pt>
                  <c:pt idx="23">
                    <c:v>0.010491013665538</c:v>
                  </c:pt>
                  <c:pt idx="24">
                    <c:v>0.0108709628900534</c:v>
                  </c:pt>
                  <c:pt idx="25">
                    <c:v>0.0115667389506812</c:v>
                  </c:pt>
                  <c:pt idx="26">
                    <c:v>0.0142597863886522</c:v>
                  </c:pt>
                  <c:pt idx="27">
                    <c:v>0.0145295497794065</c:v>
                  </c:pt>
                  <c:pt idx="28">
                    <c:v>0.015563199725753</c:v>
                  </c:pt>
                  <c:pt idx="29">
                    <c:v>0.0172535754227525</c:v>
                  </c:pt>
                  <c:pt idx="30">
                    <c:v>0.0183470326629689</c:v>
                  </c:pt>
                  <c:pt idx="31">
                    <c:v>0.0211878221211302</c:v>
                  </c:pt>
                  <c:pt idx="32">
                    <c:v>0.0211501257181857</c:v>
                  </c:pt>
                  <c:pt idx="33">
                    <c:v>0.0233217400998867</c:v>
                  </c:pt>
                  <c:pt idx="34">
                    <c:v>0.0248852926363666</c:v>
                  </c:pt>
                  <c:pt idx="35">
                    <c:v>0.0259581466320597</c:v>
                  </c:pt>
                  <c:pt idx="36">
                    <c:v>0.0303039836036658</c:v>
                  </c:pt>
                  <c:pt idx="37">
                    <c:v>0.031989344946596</c:v>
                  </c:pt>
                  <c:pt idx="38">
                    <c:v>0.0358348566237258</c:v>
                  </c:pt>
                  <c:pt idx="39">
                    <c:v>0.0373492084774314</c:v>
                  </c:pt>
                  <c:pt idx="40">
                    <c:v>0.0378285353715589</c:v>
                  </c:pt>
                </c:numCache>
              </c:numRef>
            </c:minus>
            <c:spPr>
              <a:ln>
                <a:solidFill>
                  <a:schemeClr val="accent5"/>
                </a:solidFill>
                <a:prstDash val="dash"/>
              </a:ln>
            </c:spPr>
          </c:errBars>
          <c:xVal>
            <c:numRef>
              <c:f>HearM!$A$3:$A$43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HearM!$AN$3:$AN$43</c:f>
              <c:numCache>
                <c:formatCode>0.00%</c:formatCode>
                <c:ptCount val="41"/>
                <c:pt idx="0">
                  <c:v>0.0083017107</c:v>
                </c:pt>
                <c:pt idx="1">
                  <c:v>0.012525462</c:v>
                </c:pt>
                <c:pt idx="2">
                  <c:v>0.0083392439</c:v>
                </c:pt>
                <c:pt idx="3">
                  <c:v>0.010950838</c:v>
                </c:pt>
                <c:pt idx="4">
                  <c:v>0.010238321</c:v>
                </c:pt>
                <c:pt idx="5">
                  <c:v>0.014596135</c:v>
                </c:pt>
                <c:pt idx="6">
                  <c:v>0.011479076</c:v>
                </c:pt>
                <c:pt idx="7">
                  <c:v>0.014291185</c:v>
                </c:pt>
                <c:pt idx="8">
                  <c:v>0.01722905</c:v>
                </c:pt>
                <c:pt idx="9">
                  <c:v>0.019900218</c:v>
                </c:pt>
                <c:pt idx="10">
                  <c:v>0.016874975</c:v>
                </c:pt>
                <c:pt idx="11">
                  <c:v>0.022597948</c:v>
                </c:pt>
                <c:pt idx="12">
                  <c:v>0.025279352</c:v>
                </c:pt>
                <c:pt idx="13">
                  <c:v>0.026015185</c:v>
                </c:pt>
                <c:pt idx="14">
                  <c:v>0.027572848</c:v>
                </c:pt>
                <c:pt idx="15">
                  <c:v>0.030255985</c:v>
                </c:pt>
                <c:pt idx="16">
                  <c:v>0.036272738</c:v>
                </c:pt>
                <c:pt idx="17">
                  <c:v>0.038493861</c:v>
                </c:pt>
                <c:pt idx="18">
                  <c:v>0.03470353</c:v>
                </c:pt>
                <c:pt idx="19">
                  <c:v>0.034892984</c:v>
                </c:pt>
                <c:pt idx="20">
                  <c:v>0.044182107</c:v>
                </c:pt>
                <c:pt idx="21">
                  <c:v>0.048547346</c:v>
                </c:pt>
                <c:pt idx="22">
                  <c:v>0.064969018</c:v>
                </c:pt>
                <c:pt idx="23">
                  <c:v>0.072518371</c:v>
                </c:pt>
                <c:pt idx="24">
                  <c:v>0.069302522</c:v>
                </c:pt>
                <c:pt idx="25">
                  <c:v>0.079952143</c:v>
                </c:pt>
                <c:pt idx="26">
                  <c:v>0.099002481</c:v>
                </c:pt>
                <c:pt idx="27">
                  <c:v>0.097827949</c:v>
                </c:pt>
                <c:pt idx="28">
                  <c:v>0.10482799</c:v>
                </c:pt>
                <c:pt idx="29">
                  <c:v>0.11223618</c:v>
                </c:pt>
                <c:pt idx="30">
                  <c:v>0.11829049</c:v>
                </c:pt>
                <c:pt idx="31">
                  <c:v>0.14329045</c:v>
                </c:pt>
                <c:pt idx="32">
                  <c:v>0.14479801</c:v>
                </c:pt>
                <c:pt idx="33">
                  <c:v>0.16109352</c:v>
                </c:pt>
                <c:pt idx="34">
                  <c:v>0.1796274</c:v>
                </c:pt>
                <c:pt idx="35">
                  <c:v>0.1829842</c:v>
                </c:pt>
                <c:pt idx="36">
                  <c:v>0.24360345</c:v>
                </c:pt>
                <c:pt idx="37">
                  <c:v>0.22035775</c:v>
                </c:pt>
                <c:pt idx="38">
                  <c:v>0.27745718</c:v>
                </c:pt>
                <c:pt idx="39">
                  <c:v>0.26071206</c:v>
                </c:pt>
                <c:pt idx="40">
                  <c:v>0.23226991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722A-465E-BEFB-BD948F098013}"/>
            </c:ext>
          </c:extLst>
        </c:ser>
        <c:ser>
          <c:idx val="5"/>
          <c:order val="3"/>
          <c:tx>
            <c:v>Foreign-born Hispanics (non-Mex)</c:v>
          </c:tx>
          <c:marker>
            <c:symbol val="x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HearM!$AS$3:$AS$43</c:f>
                <c:numCache>
                  <c:formatCode>General</c:formatCode>
                  <c:ptCount val="41"/>
                  <c:pt idx="0">
                    <c:v>0.00287813190732094</c:v>
                  </c:pt>
                  <c:pt idx="1">
                    <c:v>0.00276640840022497</c:v>
                  </c:pt>
                  <c:pt idx="2">
                    <c:v>0.00250925680986733</c:v>
                  </c:pt>
                  <c:pt idx="3">
                    <c:v>0.00372604719081394</c:v>
                  </c:pt>
                  <c:pt idx="4">
                    <c:v>0.00313729548363885</c:v>
                  </c:pt>
                  <c:pt idx="5">
                    <c:v>0.00362811927587428</c:v>
                  </c:pt>
                  <c:pt idx="6">
                    <c:v>0.00375898696448909</c:v>
                  </c:pt>
                  <c:pt idx="7">
                    <c:v>0.00350979405261262</c:v>
                  </c:pt>
                  <c:pt idx="8">
                    <c:v>0.00351602728341041</c:v>
                  </c:pt>
                  <c:pt idx="9">
                    <c:v>0.00345974561565511</c:v>
                  </c:pt>
                  <c:pt idx="10">
                    <c:v>0.00389424067571853</c:v>
                  </c:pt>
                  <c:pt idx="11">
                    <c:v>0.00369979948999966</c:v>
                  </c:pt>
                  <c:pt idx="12">
                    <c:v>0.00404767533760355</c:v>
                  </c:pt>
                  <c:pt idx="13">
                    <c:v>0.00452728844764608</c:v>
                  </c:pt>
                  <c:pt idx="14">
                    <c:v>0.00485588325434317</c:v>
                  </c:pt>
                  <c:pt idx="15">
                    <c:v>0.00498080906568048</c:v>
                  </c:pt>
                  <c:pt idx="16">
                    <c:v>0.0056419092681051</c:v>
                  </c:pt>
                  <c:pt idx="17">
                    <c:v>0.00618175337564359</c:v>
                  </c:pt>
                  <c:pt idx="18">
                    <c:v>0.00595314217532638</c:v>
                  </c:pt>
                  <c:pt idx="19">
                    <c:v>0.00740850499421769</c:v>
                  </c:pt>
                  <c:pt idx="20">
                    <c:v>0.00740537635594697</c:v>
                  </c:pt>
                  <c:pt idx="21">
                    <c:v>0.00795538382429141</c:v>
                  </c:pt>
                  <c:pt idx="22">
                    <c:v>0.00800171504272111</c:v>
                  </c:pt>
                  <c:pt idx="23">
                    <c:v>0.00923220597824751</c:v>
                  </c:pt>
                  <c:pt idx="24">
                    <c:v>0.008510518558575</c:v>
                  </c:pt>
                  <c:pt idx="25">
                    <c:v>0.0105970093752598</c:v>
                  </c:pt>
                  <c:pt idx="26">
                    <c:v>0.0116211764773501</c:v>
                  </c:pt>
                  <c:pt idx="27">
                    <c:v>0.0110454194203646</c:v>
                  </c:pt>
                  <c:pt idx="28">
                    <c:v>0.0126536979269573</c:v>
                  </c:pt>
                  <c:pt idx="29">
                    <c:v>0.0133454921855906</c:v>
                  </c:pt>
                  <c:pt idx="30">
                    <c:v>0.0134488359174119</c:v>
                  </c:pt>
                  <c:pt idx="31">
                    <c:v>0.0134736911445893</c:v>
                  </c:pt>
                  <c:pt idx="32">
                    <c:v>0.0150658904457569</c:v>
                  </c:pt>
                  <c:pt idx="33">
                    <c:v>0.0167334429130118</c:v>
                  </c:pt>
                  <c:pt idx="34">
                    <c:v>0.0177168320287884</c:v>
                  </c:pt>
                  <c:pt idx="35">
                    <c:v>0.019530949930469</c:v>
                  </c:pt>
                  <c:pt idx="36">
                    <c:v>0.0195669586174091</c:v>
                  </c:pt>
                  <c:pt idx="37">
                    <c:v>0.0235403139246732</c:v>
                  </c:pt>
                  <c:pt idx="38">
                    <c:v>0.0234963319521573</c:v>
                  </c:pt>
                  <c:pt idx="39">
                    <c:v>0.0253312508230524</c:v>
                  </c:pt>
                  <c:pt idx="40">
                    <c:v>0.0267530860658324</c:v>
                  </c:pt>
                </c:numCache>
              </c:numRef>
            </c:plus>
            <c:minus>
              <c:numRef>
                <c:f>HearM!$AS$3:$AS$43</c:f>
                <c:numCache>
                  <c:formatCode>General</c:formatCode>
                  <c:ptCount val="41"/>
                  <c:pt idx="0">
                    <c:v>0.00287813190732094</c:v>
                  </c:pt>
                  <c:pt idx="1">
                    <c:v>0.00276640840022497</c:v>
                  </c:pt>
                  <c:pt idx="2">
                    <c:v>0.00250925680986733</c:v>
                  </c:pt>
                  <c:pt idx="3">
                    <c:v>0.00372604719081394</c:v>
                  </c:pt>
                  <c:pt idx="4">
                    <c:v>0.00313729548363885</c:v>
                  </c:pt>
                  <c:pt idx="5">
                    <c:v>0.00362811927587428</c:v>
                  </c:pt>
                  <c:pt idx="6">
                    <c:v>0.00375898696448909</c:v>
                  </c:pt>
                  <c:pt idx="7">
                    <c:v>0.00350979405261262</c:v>
                  </c:pt>
                  <c:pt idx="8">
                    <c:v>0.00351602728341041</c:v>
                  </c:pt>
                  <c:pt idx="9">
                    <c:v>0.00345974561565511</c:v>
                  </c:pt>
                  <c:pt idx="10">
                    <c:v>0.00389424067571853</c:v>
                  </c:pt>
                  <c:pt idx="11">
                    <c:v>0.00369979948999966</c:v>
                  </c:pt>
                  <c:pt idx="12">
                    <c:v>0.00404767533760355</c:v>
                  </c:pt>
                  <c:pt idx="13">
                    <c:v>0.00452728844764608</c:v>
                  </c:pt>
                  <c:pt idx="14">
                    <c:v>0.00485588325434317</c:v>
                  </c:pt>
                  <c:pt idx="15">
                    <c:v>0.00498080906568048</c:v>
                  </c:pt>
                  <c:pt idx="16">
                    <c:v>0.0056419092681051</c:v>
                  </c:pt>
                  <c:pt idx="17">
                    <c:v>0.00618175337564359</c:v>
                  </c:pt>
                  <c:pt idx="18">
                    <c:v>0.00595314217532638</c:v>
                  </c:pt>
                  <c:pt idx="19">
                    <c:v>0.00740850499421769</c:v>
                  </c:pt>
                  <c:pt idx="20">
                    <c:v>0.00740537635594697</c:v>
                  </c:pt>
                  <c:pt idx="21">
                    <c:v>0.00795538382429141</c:v>
                  </c:pt>
                  <c:pt idx="22">
                    <c:v>0.00800171504272111</c:v>
                  </c:pt>
                  <c:pt idx="23">
                    <c:v>0.00923220597824751</c:v>
                  </c:pt>
                  <c:pt idx="24">
                    <c:v>0.008510518558575</c:v>
                  </c:pt>
                  <c:pt idx="25">
                    <c:v>0.0105970093752598</c:v>
                  </c:pt>
                  <c:pt idx="26">
                    <c:v>0.0116211764773501</c:v>
                  </c:pt>
                  <c:pt idx="27">
                    <c:v>0.0110454194203646</c:v>
                  </c:pt>
                  <c:pt idx="28">
                    <c:v>0.0126536979269573</c:v>
                  </c:pt>
                  <c:pt idx="29">
                    <c:v>0.0133454921855906</c:v>
                  </c:pt>
                  <c:pt idx="30">
                    <c:v>0.0134488359174119</c:v>
                  </c:pt>
                  <c:pt idx="31">
                    <c:v>0.0134736911445893</c:v>
                  </c:pt>
                  <c:pt idx="32">
                    <c:v>0.0150658904457569</c:v>
                  </c:pt>
                  <c:pt idx="33">
                    <c:v>0.0167334429130118</c:v>
                  </c:pt>
                  <c:pt idx="34">
                    <c:v>0.0177168320287884</c:v>
                  </c:pt>
                  <c:pt idx="35">
                    <c:v>0.019530949930469</c:v>
                  </c:pt>
                  <c:pt idx="36">
                    <c:v>0.0195669586174091</c:v>
                  </c:pt>
                  <c:pt idx="37">
                    <c:v>0.0235403139246732</c:v>
                  </c:pt>
                  <c:pt idx="38">
                    <c:v>0.0234963319521573</c:v>
                  </c:pt>
                  <c:pt idx="39">
                    <c:v>0.0253312508230524</c:v>
                  </c:pt>
                  <c:pt idx="40">
                    <c:v>0.0267530860658324</c:v>
                  </c:pt>
                </c:numCache>
              </c:numRef>
            </c:minus>
            <c:spPr>
              <a:ln>
                <a:solidFill>
                  <a:schemeClr val="accent6"/>
                </a:solidFill>
                <a:prstDash val="dash"/>
              </a:ln>
            </c:spPr>
          </c:errBars>
          <c:xVal>
            <c:numRef>
              <c:f>HearM!$A$3:$A$43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HearM!$AR$3:$AR$43</c:f>
              <c:numCache>
                <c:formatCode>0.00%</c:formatCode>
                <c:ptCount val="41"/>
                <c:pt idx="0">
                  <c:v>0.012302713</c:v>
                </c:pt>
                <c:pt idx="1">
                  <c:v>0.0091256779</c:v>
                </c:pt>
                <c:pt idx="2">
                  <c:v>0.0077623595</c:v>
                </c:pt>
                <c:pt idx="3">
                  <c:v>0.016710568</c:v>
                </c:pt>
                <c:pt idx="4">
                  <c:v>0.011692773</c:v>
                </c:pt>
                <c:pt idx="5">
                  <c:v>0.018047014</c:v>
                </c:pt>
                <c:pt idx="6">
                  <c:v>0.016797984</c:v>
                </c:pt>
                <c:pt idx="7">
                  <c:v>0.015196459</c:v>
                </c:pt>
                <c:pt idx="8">
                  <c:v>0.015904034</c:v>
                </c:pt>
                <c:pt idx="9">
                  <c:v>0.014284325</c:v>
                </c:pt>
                <c:pt idx="10">
                  <c:v>0.01980021</c:v>
                </c:pt>
                <c:pt idx="11">
                  <c:v>0.014898299</c:v>
                </c:pt>
                <c:pt idx="12">
                  <c:v>0.017123049</c:v>
                </c:pt>
                <c:pt idx="13">
                  <c:v>0.02028203</c:v>
                </c:pt>
                <c:pt idx="14">
                  <c:v>0.022994371</c:v>
                </c:pt>
                <c:pt idx="15">
                  <c:v>0.023366084</c:v>
                </c:pt>
                <c:pt idx="16">
                  <c:v>0.029114801</c:v>
                </c:pt>
                <c:pt idx="17">
                  <c:v>0.033225589</c:v>
                </c:pt>
                <c:pt idx="18">
                  <c:v>0.029844215</c:v>
                </c:pt>
                <c:pt idx="19">
                  <c:v>0.040642552</c:v>
                </c:pt>
                <c:pt idx="20">
                  <c:v>0.044341631</c:v>
                </c:pt>
                <c:pt idx="21">
                  <c:v>0.045899808</c:v>
                </c:pt>
                <c:pt idx="22">
                  <c:v>0.045357466</c:v>
                </c:pt>
                <c:pt idx="23">
                  <c:v>0.055752356</c:v>
                </c:pt>
                <c:pt idx="24">
                  <c:v>0.04668482</c:v>
                </c:pt>
                <c:pt idx="25">
                  <c:v>0.069101527</c:v>
                </c:pt>
                <c:pt idx="26">
                  <c:v>0.067929476</c:v>
                </c:pt>
                <c:pt idx="27">
                  <c:v>0.065455481</c:v>
                </c:pt>
                <c:pt idx="28">
                  <c:v>0.079894096</c:v>
                </c:pt>
                <c:pt idx="29">
                  <c:v>0.078819983</c:v>
                </c:pt>
                <c:pt idx="30">
                  <c:v>0.085001662</c:v>
                </c:pt>
                <c:pt idx="31">
                  <c:v>0.075617455</c:v>
                </c:pt>
                <c:pt idx="32">
                  <c:v>0.088152155</c:v>
                </c:pt>
                <c:pt idx="33">
                  <c:v>0.10104038</c:v>
                </c:pt>
                <c:pt idx="34">
                  <c:v>0.11508286</c:v>
                </c:pt>
                <c:pt idx="35">
                  <c:v>0.12236501</c:v>
                </c:pt>
                <c:pt idx="36">
                  <c:v>0.11298077</c:v>
                </c:pt>
                <c:pt idx="37">
                  <c:v>0.14582008</c:v>
                </c:pt>
                <c:pt idx="38">
                  <c:v>0.13242166</c:v>
                </c:pt>
                <c:pt idx="39">
                  <c:v>0.13457295</c:v>
                </c:pt>
                <c:pt idx="40">
                  <c:v>0.15286121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722A-465E-BEFB-BD948F098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2253920"/>
        <c:axId val="-2052338960"/>
        <c:extLst xmlns:c16r2="http://schemas.microsoft.com/office/drawing/2015/06/chart"/>
      </c:scatterChart>
      <c:valAx>
        <c:axId val="-2052253920"/>
        <c:scaling>
          <c:orientation val="minMax"/>
          <c:max val="8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</a:p>
            </c:rich>
          </c:tx>
          <c:layout>
            <c:manualLayout>
              <c:xMode val="edge"/>
              <c:yMode val="edge"/>
              <c:x val="0.456281804452335"/>
              <c:y val="0.824544500119303"/>
            </c:manualLayout>
          </c:layout>
          <c:overlay val="0"/>
        </c:title>
        <c:numFmt formatCode="0" sourceLinked="1"/>
        <c:majorTickMark val="out"/>
        <c:minorTickMark val="out"/>
        <c:tickLblPos val="nextTo"/>
        <c:spPr>
          <a:ln/>
        </c:spPr>
        <c:crossAx val="-2052338960"/>
        <c:crosses val="autoZero"/>
        <c:crossBetween val="midCat"/>
        <c:majorUnit val="5.0"/>
      </c:valAx>
      <c:valAx>
        <c:axId val="-2052338960"/>
        <c:scaling>
          <c:orientation val="minMax"/>
          <c:max val="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  <a:r>
                  <a:rPr lang="en-US" sz="1400" baseline="0"/>
                  <a:t>-specific hearing difficulty rates (95% CI)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-205225392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29524100483047"/>
          <c:y val="0.887196055038575"/>
          <c:w val="0.707276835637127"/>
          <c:h val="0.0966423287998091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sz="1800" b="1" i="0" baseline="0">
                <a:effectLst/>
              </a:rPr>
              <a:t>Figure A-1. </a:t>
            </a:r>
            <a:r>
              <a:rPr lang="en-US" sz="1800" b="0" i="0" baseline="0">
                <a:effectLst/>
              </a:rPr>
              <a:t>Total count of age-specific overall disability rates by gender,</a:t>
            </a:r>
          </a:p>
          <a:p>
            <a:pPr algn="l">
              <a:defRPr/>
            </a:pPr>
            <a:r>
              <a:rPr lang="en-US" sz="1800" b="0" i="0" baseline="0">
                <a:effectLst/>
              </a:rPr>
              <a:t>                     race/ethnicity, and nativity</a:t>
            </a:r>
          </a:p>
          <a:p>
            <a:pPr algn="l">
              <a:defRPr/>
            </a:pPr>
            <a:r>
              <a:rPr lang="en-US" sz="1200" b="0" i="0" baseline="0">
                <a:effectLst/>
              </a:rPr>
              <a:t>                                Source: ACS 2010-2014</a:t>
            </a:r>
          </a:p>
          <a:p>
            <a:pPr algn="l">
              <a:defRPr/>
            </a:pPr>
            <a:endParaRPr lang="en-US" sz="12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09236693143957"/>
          <c:y val="0.157000079535513"/>
          <c:w val="0.882619522486483"/>
          <c:h val="0.624510458919908"/>
        </c:manualLayout>
      </c:layout>
      <c:scatterChart>
        <c:scatterStyle val="smoothMarker"/>
        <c:varyColors val="0"/>
        <c:ser>
          <c:idx val="0"/>
          <c:order val="0"/>
          <c:tx>
            <c:v>US-born non-Hispanic white F</c:v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8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SRate!$AC$3:$AC$43</c:f>
                <c:numCache>
                  <c:formatCode>General</c:formatCode>
                  <c:ptCount val="41"/>
                  <c:pt idx="0">
                    <c:v>0.00198752021564891</c:v>
                  </c:pt>
                  <c:pt idx="1">
                    <c:v>0.0021000214360882</c:v>
                  </c:pt>
                  <c:pt idx="2">
                    <c:v>0.00211891144222453</c:v>
                  </c:pt>
                  <c:pt idx="3">
                    <c:v>0.00213474831565162</c:v>
                  </c:pt>
                  <c:pt idx="4">
                    <c:v>0.00220583195309318</c:v>
                  </c:pt>
                  <c:pt idx="5">
                    <c:v>0.00217654626084632</c:v>
                  </c:pt>
                  <c:pt idx="6">
                    <c:v>0.00227318821241704</c:v>
                  </c:pt>
                  <c:pt idx="7">
                    <c:v>0.00224165634504835</c:v>
                  </c:pt>
                  <c:pt idx="8">
                    <c:v>0.00223289292666099</c:v>
                  </c:pt>
                  <c:pt idx="9">
                    <c:v>0.00225597314434402</c:v>
                  </c:pt>
                  <c:pt idx="10">
                    <c:v>0.00223098796096894</c:v>
                  </c:pt>
                  <c:pt idx="11">
                    <c:v>0.00236200659233369</c:v>
                  </c:pt>
                  <c:pt idx="12">
                    <c:v>0.00239006762843332</c:v>
                  </c:pt>
                  <c:pt idx="13">
                    <c:v>0.00242150205770942</c:v>
                  </c:pt>
                  <c:pt idx="14">
                    <c:v>0.00245908463716598</c:v>
                  </c:pt>
                  <c:pt idx="15">
                    <c:v>0.00248082593863653</c:v>
                  </c:pt>
                  <c:pt idx="16">
                    <c:v>0.00258210361064692</c:v>
                  </c:pt>
                  <c:pt idx="17">
                    <c:v>0.00261593891130819</c:v>
                  </c:pt>
                  <c:pt idx="18">
                    <c:v>0.00267920474173828</c:v>
                  </c:pt>
                  <c:pt idx="19">
                    <c:v>0.00276242021469098</c:v>
                  </c:pt>
                  <c:pt idx="20">
                    <c:v>0.00275844776634779</c:v>
                  </c:pt>
                  <c:pt idx="21">
                    <c:v>0.00287041493356787</c:v>
                  </c:pt>
                  <c:pt idx="22">
                    <c:v>0.00294082526277102</c:v>
                  </c:pt>
                  <c:pt idx="23">
                    <c:v>0.0029790192944576</c:v>
                  </c:pt>
                  <c:pt idx="24">
                    <c:v>0.00309064899877786</c:v>
                  </c:pt>
                  <c:pt idx="25">
                    <c:v>0.00316687682121579</c:v>
                  </c:pt>
                  <c:pt idx="26">
                    <c:v>0.00336291447514192</c:v>
                  </c:pt>
                  <c:pt idx="27">
                    <c:v>0.00346203279506477</c:v>
                  </c:pt>
                  <c:pt idx="28">
                    <c:v>0.00369191361568463</c:v>
                  </c:pt>
                  <c:pt idx="29">
                    <c:v>0.00383645829583254</c:v>
                  </c:pt>
                  <c:pt idx="30">
                    <c:v>0.00391529650779465</c:v>
                  </c:pt>
                  <c:pt idx="31">
                    <c:v>0.00415375607668258</c:v>
                  </c:pt>
                  <c:pt idx="32">
                    <c:v>0.00440908404404792</c:v>
                  </c:pt>
                  <c:pt idx="33">
                    <c:v>0.00456856503990104</c:v>
                  </c:pt>
                  <c:pt idx="34">
                    <c:v>0.00481306454244952</c:v>
                  </c:pt>
                  <c:pt idx="35">
                    <c:v>0.00493552763140051</c:v>
                  </c:pt>
                  <c:pt idx="36">
                    <c:v>0.00516314612361536</c:v>
                  </c:pt>
                  <c:pt idx="37">
                    <c:v>0.00532139690667579</c:v>
                  </c:pt>
                  <c:pt idx="38">
                    <c:v>0.0054273493275464</c:v>
                  </c:pt>
                  <c:pt idx="39">
                    <c:v>0.00555629523042054</c:v>
                  </c:pt>
                  <c:pt idx="40">
                    <c:v>0.00555602433273811</c:v>
                  </c:pt>
                </c:numCache>
              </c:numRef>
            </c:plus>
            <c:minus>
              <c:numRef>
                <c:f>SRate!$AC$3:$AC$43</c:f>
                <c:numCache>
                  <c:formatCode>General</c:formatCode>
                  <c:ptCount val="41"/>
                  <c:pt idx="0">
                    <c:v>0.00198752021564891</c:v>
                  </c:pt>
                  <c:pt idx="1">
                    <c:v>0.0021000214360882</c:v>
                  </c:pt>
                  <c:pt idx="2">
                    <c:v>0.00211891144222453</c:v>
                  </c:pt>
                  <c:pt idx="3">
                    <c:v>0.00213474831565162</c:v>
                  </c:pt>
                  <c:pt idx="4">
                    <c:v>0.00220583195309318</c:v>
                  </c:pt>
                  <c:pt idx="5">
                    <c:v>0.00217654626084632</c:v>
                  </c:pt>
                  <c:pt idx="6">
                    <c:v>0.00227318821241704</c:v>
                  </c:pt>
                  <c:pt idx="7">
                    <c:v>0.00224165634504835</c:v>
                  </c:pt>
                  <c:pt idx="8">
                    <c:v>0.00223289292666099</c:v>
                  </c:pt>
                  <c:pt idx="9">
                    <c:v>0.00225597314434402</c:v>
                  </c:pt>
                  <c:pt idx="10">
                    <c:v>0.00223098796096894</c:v>
                  </c:pt>
                  <c:pt idx="11">
                    <c:v>0.00236200659233369</c:v>
                  </c:pt>
                  <c:pt idx="12">
                    <c:v>0.00239006762843332</c:v>
                  </c:pt>
                  <c:pt idx="13">
                    <c:v>0.00242150205770942</c:v>
                  </c:pt>
                  <c:pt idx="14">
                    <c:v>0.00245908463716598</c:v>
                  </c:pt>
                  <c:pt idx="15">
                    <c:v>0.00248082593863653</c:v>
                  </c:pt>
                  <c:pt idx="16">
                    <c:v>0.00258210361064692</c:v>
                  </c:pt>
                  <c:pt idx="17">
                    <c:v>0.00261593891130819</c:v>
                  </c:pt>
                  <c:pt idx="18">
                    <c:v>0.00267920474173828</c:v>
                  </c:pt>
                  <c:pt idx="19">
                    <c:v>0.00276242021469098</c:v>
                  </c:pt>
                  <c:pt idx="20">
                    <c:v>0.00275844776634779</c:v>
                  </c:pt>
                  <c:pt idx="21">
                    <c:v>0.00287041493356787</c:v>
                  </c:pt>
                  <c:pt idx="22">
                    <c:v>0.00294082526277102</c:v>
                  </c:pt>
                  <c:pt idx="23">
                    <c:v>0.0029790192944576</c:v>
                  </c:pt>
                  <c:pt idx="24">
                    <c:v>0.00309064899877786</c:v>
                  </c:pt>
                  <c:pt idx="25">
                    <c:v>0.00316687682121579</c:v>
                  </c:pt>
                  <c:pt idx="26">
                    <c:v>0.00336291447514192</c:v>
                  </c:pt>
                  <c:pt idx="27">
                    <c:v>0.00346203279506477</c:v>
                  </c:pt>
                  <c:pt idx="28">
                    <c:v>0.00369191361568463</c:v>
                  </c:pt>
                  <c:pt idx="29">
                    <c:v>0.00383645829583254</c:v>
                  </c:pt>
                  <c:pt idx="30">
                    <c:v>0.00391529650779465</c:v>
                  </c:pt>
                  <c:pt idx="31">
                    <c:v>0.00415375607668258</c:v>
                  </c:pt>
                  <c:pt idx="32">
                    <c:v>0.00440908404404792</c:v>
                  </c:pt>
                  <c:pt idx="33">
                    <c:v>0.00456856503990104</c:v>
                  </c:pt>
                  <c:pt idx="34">
                    <c:v>0.00481306454244952</c:v>
                  </c:pt>
                  <c:pt idx="35">
                    <c:v>0.00493552763140051</c:v>
                  </c:pt>
                  <c:pt idx="36">
                    <c:v>0.00516314612361536</c:v>
                  </c:pt>
                  <c:pt idx="37">
                    <c:v>0.00532139690667579</c:v>
                  </c:pt>
                  <c:pt idx="38">
                    <c:v>0.0054273493275464</c:v>
                  </c:pt>
                  <c:pt idx="39">
                    <c:v>0.00555629523042054</c:v>
                  </c:pt>
                  <c:pt idx="40">
                    <c:v>0.00555602433273811</c:v>
                  </c:pt>
                </c:numCache>
              </c:numRef>
            </c:minus>
            <c:spPr>
              <a:ln>
                <a:noFill/>
                <a:prstDash val="dash"/>
              </a:ln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SRate!$AC$3:$AC$43</c:f>
                <c:numCache>
                  <c:formatCode>General</c:formatCode>
                  <c:ptCount val="41"/>
                  <c:pt idx="0">
                    <c:v>0.00198752021564891</c:v>
                  </c:pt>
                  <c:pt idx="1">
                    <c:v>0.0021000214360882</c:v>
                  </c:pt>
                  <c:pt idx="2">
                    <c:v>0.00211891144222453</c:v>
                  </c:pt>
                  <c:pt idx="3">
                    <c:v>0.00213474831565162</c:v>
                  </c:pt>
                  <c:pt idx="4">
                    <c:v>0.00220583195309318</c:v>
                  </c:pt>
                  <c:pt idx="5">
                    <c:v>0.00217654626084632</c:v>
                  </c:pt>
                  <c:pt idx="6">
                    <c:v>0.00227318821241704</c:v>
                  </c:pt>
                  <c:pt idx="7">
                    <c:v>0.00224165634504835</c:v>
                  </c:pt>
                  <c:pt idx="8">
                    <c:v>0.00223289292666099</c:v>
                  </c:pt>
                  <c:pt idx="9">
                    <c:v>0.00225597314434402</c:v>
                  </c:pt>
                  <c:pt idx="10">
                    <c:v>0.00223098796096894</c:v>
                  </c:pt>
                  <c:pt idx="11">
                    <c:v>0.00236200659233369</c:v>
                  </c:pt>
                  <c:pt idx="12">
                    <c:v>0.00239006762843332</c:v>
                  </c:pt>
                  <c:pt idx="13">
                    <c:v>0.00242150205770942</c:v>
                  </c:pt>
                  <c:pt idx="14">
                    <c:v>0.00245908463716598</c:v>
                  </c:pt>
                  <c:pt idx="15">
                    <c:v>0.00248082593863653</c:v>
                  </c:pt>
                  <c:pt idx="16">
                    <c:v>0.00258210361064692</c:v>
                  </c:pt>
                  <c:pt idx="17">
                    <c:v>0.00261593891130819</c:v>
                  </c:pt>
                  <c:pt idx="18">
                    <c:v>0.00267920474173828</c:v>
                  </c:pt>
                  <c:pt idx="19">
                    <c:v>0.00276242021469098</c:v>
                  </c:pt>
                  <c:pt idx="20">
                    <c:v>0.00275844776634779</c:v>
                  </c:pt>
                  <c:pt idx="21">
                    <c:v>0.00287041493356787</c:v>
                  </c:pt>
                  <c:pt idx="22">
                    <c:v>0.00294082526277102</c:v>
                  </c:pt>
                  <c:pt idx="23">
                    <c:v>0.0029790192944576</c:v>
                  </c:pt>
                  <c:pt idx="24">
                    <c:v>0.00309064899877786</c:v>
                  </c:pt>
                  <c:pt idx="25">
                    <c:v>0.00316687682121579</c:v>
                  </c:pt>
                  <c:pt idx="26">
                    <c:v>0.00336291447514192</c:v>
                  </c:pt>
                  <c:pt idx="27">
                    <c:v>0.00346203279506477</c:v>
                  </c:pt>
                  <c:pt idx="28">
                    <c:v>0.00369191361568463</c:v>
                  </c:pt>
                  <c:pt idx="29">
                    <c:v>0.00383645829583254</c:v>
                  </c:pt>
                  <c:pt idx="30">
                    <c:v>0.00391529650779465</c:v>
                  </c:pt>
                  <c:pt idx="31">
                    <c:v>0.00415375607668258</c:v>
                  </c:pt>
                  <c:pt idx="32">
                    <c:v>0.00440908404404792</c:v>
                  </c:pt>
                  <c:pt idx="33">
                    <c:v>0.00456856503990104</c:v>
                  </c:pt>
                  <c:pt idx="34">
                    <c:v>0.00481306454244952</c:v>
                  </c:pt>
                  <c:pt idx="35">
                    <c:v>0.00493552763140051</c:v>
                  </c:pt>
                  <c:pt idx="36">
                    <c:v>0.00516314612361536</c:v>
                  </c:pt>
                  <c:pt idx="37">
                    <c:v>0.00532139690667579</c:v>
                  </c:pt>
                  <c:pt idx="38">
                    <c:v>0.0054273493275464</c:v>
                  </c:pt>
                  <c:pt idx="39">
                    <c:v>0.00555629523042054</c:v>
                  </c:pt>
                  <c:pt idx="40">
                    <c:v>0.00555602433273811</c:v>
                  </c:pt>
                </c:numCache>
              </c:numRef>
            </c:plus>
            <c:minus>
              <c:numRef>
                <c:f>SRate!$AC$3:$AC$43</c:f>
                <c:numCache>
                  <c:formatCode>General</c:formatCode>
                  <c:ptCount val="41"/>
                  <c:pt idx="0">
                    <c:v>0.00198752021564891</c:v>
                  </c:pt>
                  <c:pt idx="1">
                    <c:v>0.0021000214360882</c:v>
                  </c:pt>
                  <c:pt idx="2">
                    <c:v>0.00211891144222453</c:v>
                  </c:pt>
                  <c:pt idx="3">
                    <c:v>0.00213474831565162</c:v>
                  </c:pt>
                  <c:pt idx="4">
                    <c:v>0.00220583195309318</c:v>
                  </c:pt>
                  <c:pt idx="5">
                    <c:v>0.00217654626084632</c:v>
                  </c:pt>
                  <c:pt idx="6">
                    <c:v>0.00227318821241704</c:v>
                  </c:pt>
                  <c:pt idx="7">
                    <c:v>0.00224165634504835</c:v>
                  </c:pt>
                  <c:pt idx="8">
                    <c:v>0.00223289292666099</c:v>
                  </c:pt>
                  <c:pt idx="9">
                    <c:v>0.00225597314434402</c:v>
                  </c:pt>
                  <c:pt idx="10">
                    <c:v>0.00223098796096894</c:v>
                  </c:pt>
                  <c:pt idx="11">
                    <c:v>0.00236200659233369</c:v>
                  </c:pt>
                  <c:pt idx="12">
                    <c:v>0.00239006762843332</c:v>
                  </c:pt>
                  <c:pt idx="13">
                    <c:v>0.00242150205770942</c:v>
                  </c:pt>
                  <c:pt idx="14">
                    <c:v>0.00245908463716598</c:v>
                  </c:pt>
                  <c:pt idx="15">
                    <c:v>0.00248082593863653</c:v>
                  </c:pt>
                  <c:pt idx="16">
                    <c:v>0.00258210361064692</c:v>
                  </c:pt>
                  <c:pt idx="17">
                    <c:v>0.00261593891130819</c:v>
                  </c:pt>
                  <c:pt idx="18">
                    <c:v>0.00267920474173828</c:v>
                  </c:pt>
                  <c:pt idx="19">
                    <c:v>0.00276242021469098</c:v>
                  </c:pt>
                  <c:pt idx="20">
                    <c:v>0.00275844776634779</c:v>
                  </c:pt>
                  <c:pt idx="21">
                    <c:v>0.00287041493356787</c:v>
                  </c:pt>
                  <c:pt idx="22">
                    <c:v>0.00294082526277102</c:v>
                  </c:pt>
                  <c:pt idx="23">
                    <c:v>0.0029790192944576</c:v>
                  </c:pt>
                  <c:pt idx="24">
                    <c:v>0.00309064899877786</c:v>
                  </c:pt>
                  <c:pt idx="25">
                    <c:v>0.00316687682121579</c:v>
                  </c:pt>
                  <c:pt idx="26">
                    <c:v>0.00336291447514192</c:v>
                  </c:pt>
                  <c:pt idx="27">
                    <c:v>0.00346203279506477</c:v>
                  </c:pt>
                  <c:pt idx="28">
                    <c:v>0.00369191361568463</c:v>
                  </c:pt>
                  <c:pt idx="29">
                    <c:v>0.00383645829583254</c:v>
                  </c:pt>
                  <c:pt idx="30">
                    <c:v>0.00391529650779465</c:v>
                  </c:pt>
                  <c:pt idx="31">
                    <c:v>0.00415375607668258</c:v>
                  </c:pt>
                  <c:pt idx="32">
                    <c:v>0.00440908404404792</c:v>
                  </c:pt>
                  <c:pt idx="33">
                    <c:v>0.00456856503990104</c:v>
                  </c:pt>
                  <c:pt idx="34">
                    <c:v>0.00481306454244952</c:v>
                  </c:pt>
                  <c:pt idx="35">
                    <c:v>0.00493552763140051</c:v>
                  </c:pt>
                  <c:pt idx="36">
                    <c:v>0.00516314612361536</c:v>
                  </c:pt>
                  <c:pt idx="37">
                    <c:v>0.00532139690667579</c:v>
                  </c:pt>
                  <c:pt idx="38">
                    <c:v>0.0054273493275464</c:v>
                  </c:pt>
                  <c:pt idx="39">
                    <c:v>0.00555629523042054</c:v>
                  </c:pt>
                  <c:pt idx="40">
                    <c:v>0.00555602433273811</c:v>
                  </c:pt>
                </c:numCache>
              </c:numRef>
            </c:minus>
            <c:spPr>
              <a:ln>
                <a:solidFill>
                  <a:schemeClr val="accent1"/>
                </a:solidFill>
                <a:prstDash val="dash"/>
              </a:ln>
            </c:spPr>
          </c:errBars>
          <c:xVal>
            <c:numRef>
              <c:f>SRate!$A$3:$A$43</c:f>
              <c:numCache>
                <c:formatCode>General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SRate!$AB$3:$AB$43</c:f>
              <c:numCache>
                <c:formatCode>General</c:formatCode>
                <c:ptCount val="41"/>
                <c:pt idx="0">
                  <c:v>0.0743284687166367</c:v>
                </c:pt>
                <c:pt idx="1">
                  <c:v>0.0793241484073244</c:v>
                </c:pt>
                <c:pt idx="2">
                  <c:v>0.084575950881614</c:v>
                </c:pt>
                <c:pt idx="3">
                  <c:v>0.0862984774579812</c:v>
                </c:pt>
                <c:pt idx="4">
                  <c:v>0.0928352153098596</c:v>
                </c:pt>
                <c:pt idx="5">
                  <c:v>0.0958754294881637</c:v>
                </c:pt>
                <c:pt idx="6">
                  <c:v>0.105724364404014</c:v>
                </c:pt>
                <c:pt idx="7">
                  <c:v>0.107274761533314</c:v>
                </c:pt>
                <c:pt idx="8">
                  <c:v>0.111212640324908</c:v>
                </c:pt>
                <c:pt idx="9">
                  <c:v>0.118717240714082</c:v>
                </c:pt>
                <c:pt idx="10">
                  <c:v>0.125396783154559</c:v>
                </c:pt>
                <c:pt idx="11">
                  <c:v>0.134114547780106</c:v>
                </c:pt>
                <c:pt idx="12">
                  <c:v>0.141116465105202</c:v>
                </c:pt>
                <c:pt idx="13">
                  <c:v>0.146720557507754</c:v>
                </c:pt>
                <c:pt idx="14">
                  <c:v>0.152810089492434</c:v>
                </c:pt>
                <c:pt idx="15">
                  <c:v>0.157818376072307</c:v>
                </c:pt>
                <c:pt idx="16">
                  <c:v>0.168349018890147</c:v>
                </c:pt>
                <c:pt idx="17">
                  <c:v>0.169785272488449</c:v>
                </c:pt>
                <c:pt idx="18">
                  <c:v>0.175789371708878</c:v>
                </c:pt>
                <c:pt idx="19">
                  <c:v>0.183237802393919</c:v>
                </c:pt>
                <c:pt idx="20">
                  <c:v>0.186924703656177</c:v>
                </c:pt>
                <c:pt idx="21">
                  <c:v>0.193235962312873</c:v>
                </c:pt>
                <c:pt idx="22">
                  <c:v>0.203355921971314</c:v>
                </c:pt>
                <c:pt idx="23">
                  <c:v>0.206799959305414</c:v>
                </c:pt>
                <c:pt idx="24">
                  <c:v>0.214845948946674</c:v>
                </c:pt>
                <c:pt idx="25">
                  <c:v>0.221469896120918</c:v>
                </c:pt>
                <c:pt idx="26">
                  <c:v>0.23279544023203</c:v>
                </c:pt>
                <c:pt idx="27">
                  <c:v>0.237587850289168</c:v>
                </c:pt>
                <c:pt idx="28">
                  <c:v>0.250999271412823</c:v>
                </c:pt>
                <c:pt idx="29">
                  <c:v>0.266611235311747</c:v>
                </c:pt>
                <c:pt idx="30">
                  <c:v>0.278870578068155</c:v>
                </c:pt>
                <c:pt idx="31">
                  <c:v>0.28901479338512</c:v>
                </c:pt>
                <c:pt idx="32">
                  <c:v>0.309744108754449</c:v>
                </c:pt>
                <c:pt idx="33">
                  <c:v>0.322635031604382</c:v>
                </c:pt>
                <c:pt idx="34">
                  <c:v>0.349769130261933</c:v>
                </c:pt>
                <c:pt idx="35">
                  <c:v>0.387351660430169</c:v>
                </c:pt>
                <c:pt idx="36">
                  <c:v>0.40494356224651</c:v>
                </c:pt>
                <c:pt idx="37">
                  <c:v>0.439183992795012</c:v>
                </c:pt>
                <c:pt idx="38">
                  <c:v>0.455816816296615</c:v>
                </c:pt>
                <c:pt idx="39">
                  <c:v>0.481692176694279</c:v>
                </c:pt>
                <c:pt idx="40">
                  <c:v>0.524934652046304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EC85-4D03-A0C8-579BCAD74924}"/>
            </c:ext>
          </c:extLst>
        </c:ser>
        <c:ser>
          <c:idx val="2"/>
          <c:order val="1"/>
          <c:tx>
            <c:v>US-born non-Hispanic white M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diamond"/>
            <c:size val="8"/>
            <c:spPr>
              <a:noFill/>
              <a:ln>
                <a:solidFill>
                  <a:schemeClr val="tx2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SRate!$E$3:$E$43</c:f>
                <c:numCache>
                  <c:formatCode>General</c:formatCode>
                  <c:ptCount val="41"/>
                  <c:pt idx="0">
                    <c:v>0.0019699728453406</c:v>
                  </c:pt>
                  <c:pt idx="1">
                    <c:v>0.00207800186873842</c:v>
                  </c:pt>
                  <c:pt idx="2">
                    <c:v>0.00209542173540832</c:v>
                  </c:pt>
                  <c:pt idx="3">
                    <c:v>0.00211467125931371</c:v>
                  </c:pt>
                  <c:pt idx="4">
                    <c:v>0.00220790719404765</c:v>
                  </c:pt>
                  <c:pt idx="5">
                    <c:v>0.00215905610401592</c:v>
                  </c:pt>
                  <c:pt idx="6">
                    <c:v>0.00226728538225457</c:v>
                  </c:pt>
                  <c:pt idx="7">
                    <c:v>0.00225059900452412</c:v>
                  </c:pt>
                  <c:pt idx="8">
                    <c:v>0.00229456745292874</c:v>
                  </c:pt>
                  <c:pt idx="9">
                    <c:v>0.00228890420920009</c:v>
                  </c:pt>
                  <c:pt idx="10">
                    <c:v>0.00223050559763649</c:v>
                  </c:pt>
                  <c:pt idx="11">
                    <c:v>0.00240282529749569</c:v>
                  </c:pt>
                  <c:pt idx="12">
                    <c:v>0.00239347347040836</c:v>
                  </c:pt>
                  <c:pt idx="13">
                    <c:v>0.00246878133050933</c:v>
                  </c:pt>
                  <c:pt idx="14">
                    <c:v>0.00251431401299726</c:v>
                  </c:pt>
                  <c:pt idx="15">
                    <c:v>0.00256101689538253</c:v>
                  </c:pt>
                  <c:pt idx="16">
                    <c:v>0.00268866930062468</c:v>
                  </c:pt>
                  <c:pt idx="17">
                    <c:v>0.00273599549118611</c:v>
                  </c:pt>
                  <c:pt idx="18">
                    <c:v>0.00282026480525248</c:v>
                  </c:pt>
                  <c:pt idx="19">
                    <c:v>0.00291540605224088</c:v>
                  </c:pt>
                  <c:pt idx="20">
                    <c:v>0.0029479802386497</c:v>
                  </c:pt>
                  <c:pt idx="21">
                    <c:v>0.00312567731805701</c:v>
                  </c:pt>
                  <c:pt idx="22">
                    <c:v>0.0031916182868669</c:v>
                  </c:pt>
                  <c:pt idx="23">
                    <c:v>0.00324327406219174</c:v>
                  </c:pt>
                  <c:pt idx="24">
                    <c:v>0.00338258810853323</c:v>
                  </c:pt>
                  <c:pt idx="25">
                    <c:v>0.00347540377634935</c:v>
                  </c:pt>
                  <c:pt idx="26">
                    <c:v>0.00366824461469385</c:v>
                  </c:pt>
                  <c:pt idx="27">
                    <c:v>0.00383495024673331</c:v>
                  </c:pt>
                  <c:pt idx="28">
                    <c:v>0.00402107185387858</c:v>
                  </c:pt>
                  <c:pt idx="29">
                    <c:v>0.00418925471947992</c:v>
                  </c:pt>
                  <c:pt idx="30">
                    <c:v>0.00426576943849519</c:v>
                  </c:pt>
                  <c:pt idx="31">
                    <c:v>0.00456751176579787</c:v>
                  </c:pt>
                  <c:pt idx="32">
                    <c:v>0.00479550181089592</c:v>
                  </c:pt>
                  <c:pt idx="33">
                    <c:v>0.00499921947845839</c:v>
                  </c:pt>
                  <c:pt idx="34">
                    <c:v>0.00529969453310512</c:v>
                  </c:pt>
                  <c:pt idx="35">
                    <c:v>0.0054318210362095</c:v>
                  </c:pt>
                  <c:pt idx="36">
                    <c:v>0.00568402710028452</c:v>
                  </c:pt>
                  <c:pt idx="37">
                    <c:v>0.00591006185662826</c:v>
                  </c:pt>
                  <c:pt idx="38">
                    <c:v>0.00611999394958586</c:v>
                  </c:pt>
                  <c:pt idx="39">
                    <c:v>0.00629154756333802</c:v>
                  </c:pt>
                  <c:pt idx="40">
                    <c:v>0.00635658846749936</c:v>
                  </c:pt>
                </c:numCache>
              </c:numRef>
            </c:plus>
            <c:minus>
              <c:numRef>
                <c:f>SRate!$E$3:$E$43</c:f>
                <c:numCache>
                  <c:formatCode>General</c:formatCode>
                  <c:ptCount val="41"/>
                  <c:pt idx="0">
                    <c:v>0.0019699728453406</c:v>
                  </c:pt>
                  <c:pt idx="1">
                    <c:v>0.00207800186873842</c:v>
                  </c:pt>
                  <c:pt idx="2">
                    <c:v>0.00209542173540832</c:v>
                  </c:pt>
                  <c:pt idx="3">
                    <c:v>0.00211467125931371</c:v>
                  </c:pt>
                  <c:pt idx="4">
                    <c:v>0.00220790719404765</c:v>
                  </c:pt>
                  <c:pt idx="5">
                    <c:v>0.00215905610401592</c:v>
                  </c:pt>
                  <c:pt idx="6">
                    <c:v>0.00226728538225457</c:v>
                  </c:pt>
                  <c:pt idx="7">
                    <c:v>0.00225059900452412</c:v>
                  </c:pt>
                  <c:pt idx="8">
                    <c:v>0.00229456745292874</c:v>
                  </c:pt>
                  <c:pt idx="9">
                    <c:v>0.00228890420920009</c:v>
                  </c:pt>
                  <c:pt idx="10">
                    <c:v>0.00223050559763649</c:v>
                  </c:pt>
                  <c:pt idx="11">
                    <c:v>0.00240282529749569</c:v>
                  </c:pt>
                  <c:pt idx="12">
                    <c:v>0.00239347347040836</c:v>
                  </c:pt>
                  <c:pt idx="13">
                    <c:v>0.00246878133050933</c:v>
                  </c:pt>
                  <c:pt idx="14">
                    <c:v>0.00251431401299726</c:v>
                  </c:pt>
                  <c:pt idx="15">
                    <c:v>0.00256101689538253</c:v>
                  </c:pt>
                  <c:pt idx="16">
                    <c:v>0.00268866930062468</c:v>
                  </c:pt>
                  <c:pt idx="17">
                    <c:v>0.00273599549118611</c:v>
                  </c:pt>
                  <c:pt idx="18">
                    <c:v>0.00282026480525248</c:v>
                  </c:pt>
                  <c:pt idx="19">
                    <c:v>0.00291540605224088</c:v>
                  </c:pt>
                  <c:pt idx="20">
                    <c:v>0.0029479802386497</c:v>
                  </c:pt>
                  <c:pt idx="21">
                    <c:v>0.00312567731805701</c:v>
                  </c:pt>
                  <c:pt idx="22">
                    <c:v>0.0031916182868669</c:v>
                  </c:pt>
                  <c:pt idx="23">
                    <c:v>0.00324327406219174</c:v>
                  </c:pt>
                  <c:pt idx="24">
                    <c:v>0.00338258810853323</c:v>
                  </c:pt>
                  <c:pt idx="25">
                    <c:v>0.00347540377634935</c:v>
                  </c:pt>
                  <c:pt idx="26">
                    <c:v>0.00366824461469385</c:v>
                  </c:pt>
                  <c:pt idx="27">
                    <c:v>0.00383495024673331</c:v>
                  </c:pt>
                  <c:pt idx="28">
                    <c:v>0.00402107185387858</c:v>
                  </c:pt>
                  <c:pt idx="29">
                    <c:v>0.00418925471947992</c:v>
                  </c:pt>
                  <c:pt idx="30">
                    <c:v>0.00426576943849519</c:v>
                  </c:pt>
                  <c:pt idx="31">
                    <c:v>0.00456751176579787</c:v>
                  </c:pt>
                  <c:pt idx="32">
                    <c:v>0.00479550181089592</c:v>
                  </c:pt>
                  <c:pt idx="33">
                    <c:v>0.00499921947845839</c:v>
                  </c:pt>
                  <c:pt idx="34">
                    <c:v>0.00529969453310512</c:v>
                  </c:pt>
                  <c:pt idx="35">
                    <c:v>0.0054318210362095</c:v>
                  </c:pt>
                  <c:pt idx="36">
                    <c:v>0.00568402710028452</c:v>
                  </c:pt>
                  <c:pt idx="37">
                    <c:v>0.00591006185662826</c:v>
                  </c:pt>
                  <c:pt idx="38">
                    <c:v>0.00611999394958586</c:v>
                  </c:pt>
                  <c:pt idx="39">
                    <c:v>0.00629154756333802</c:v>
                  </c:pt>
                  <c:pt idx="40">
                    <c:v>0.00635658846749936</c:v>
                  </c:pt>
                </c:numCache>
              </c:numRef>
            </c:minus>
            <c:spPr>
              <a:ln>
                <a:solidFill>
                  <a:schemeClr val="accent3">
                    <a:lumMod val="75000"/>
                  </a:schemeClr>
                </a:solidFill>
                <a:prstDash val="dash"/>
              </a:ln>
            </c:spPr>
          </c:errBars>
          <c:xVal>
            <c:numRef>
              <c:f>SRate!$A$3:$A$43</c:f>
              <c:numCache>
                <c:formatCode>General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SRate!$D$3:$D$43</c:f>
              <c:numCache>
                <c:formatCode>General</c:formatCode>
                <c:ptCount val="41"/>
                <c:pt idx="0">
                  <c:v>0.0733757227268525</c:v>
                </c:pt>
                <c:pt idx="1">
                  <c:v>0.0784654968415537</c:v>
                </c:pt>
                <c:pt idx="2">
                  <c:v>0.0835730950421808</c:v>
                </c:pt>
                <c:pt idx="3">
                  <c:v>0.0858997763469287</c:v>
                </c:pt>
                <c:pt idx="4">
                  <c:v>0.0929946601664426</c:v>
                </c:pt>
                <c:pt idx="5">
                  <c:v>0.0951895061539939</c:v>
                </c:pt>
                <c:pt idx="6">
                  <c:v>0.104716705460952</c:v>
                </c:pt>
                <c:pt idx="7">
                  <c:v>0.107946953513801</c:v>
                </c:pt>
                <c:pt idx="8">
                  <c:v>0.116514746869795</c:v>
                </c:pt>
                <c:pt idx="9">
                  <c:v>0.120463628744382</c:v>
                </c:pt>
                <c:pt idx="10">
                  <c:v>0.124355120039908</c:v>
                </c:pt>
                <c:pt idx="11">
                  <c:v>0.137164270283521</c:v>
                </c:pt>
                <c:pt idx="12">
                  <c:v>0.139000650882897</c:v>
                </c:pt>
                <c:pt idx="13">
                  <c:v>0.148885423661935</c:v>
                </c:pt>
                <c:pt idx="14">
                  <c:v>0.154946578780276</c:v>
                </c:pt>
                <c:pt idx="15">
                  <c:v>0.163020602594586</c:v>
                </c:pt>
                <c:pt idx="16">
                  <c:v>0.176395088082498</c:v>
                </c:pt>
                <c:pt idx="17">
                  <c:v>0.18152119192996</c:v>
                </c:pt>
                <c:pt idx="18">
                  <c:v>0.190358076585831</c:v>
                </c:pt>
                <c:pt idx="19">
                  <c:v>0.200474819242062</c:v>
                </c:pt>
                <c:pt idx="20">
                  <c:v>0.213554251634685</c:v>
                </c:pt>
                <c:pt idx="21">
                  <c:v>0.225105758589032</c:v>
                </c:pt>
                <c:pt idx="22">
                  <c:v>0.23572809985004</c:v>
                </c:pt>
                <c:pt idx="23">
                  <c:v>0.243182327176347</c:v>
                </c:pt>
                <c:pt idx="24">
                  <c:v>0.255973521596997</c:v>
                </c:pt>
                <c:pt idx="25">
                  <c:v>0.263707034741285</c:v>
                </c:pt>
                <c:pt idx="26">
                  <c:v>0.272999972269424</c:v>
                </c:pt>
                <c:pt idx="27">
                  <c:v>0.283817241485345</c:v>
                </c:pt>
                <c:pt idx="28">
                  <c:v>0.289550484445342</c:v>
                </c:pt>
                <c:pt idx="29">
                  <c:v>0.306893110845117</c:v>
                </c:pt>
                <c:pt idx="30">
                  <c:v>0.314886703066435</c:v>
                </c:pt>
                <c:pt idx="31">
                  <c:v>0.335679805022404</c:v>
                </c:pt>
                <c:pt idx="32">
                  <c:v>0.345008075737612</c:v>
                </c:pt>
                <c:pt idx="33">
                  <c:v>0.362321099295356</c:v>
                </c:pt>
                <c:pt idx="34">
                  <c:v>0.388667372164341</c:v>
                </c:pt>
                <c:pt idx="35">
                  <c:v>0.41898052449873</c:v>
                </c:pt>
                <c:pt idx="36">
                  <c:v>0.437449011639285</c:v>
                </c:pt>
                <c:pt idx="37">
                  <c:v>0.46399723778607</c:v>
                </c:pt>
                <c:pt idx="38">
                  <c:v>0.488166404995597</c:v>
                </c:pt>
                <c:pt idx="39">
                  <c:v>0.519989946616419</c:v>
                </c:pt>
                <c:pt idx="40">
                  <c:v>0.543931959144007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EC85-4D03-A0C8-579BCAD74924}"/>
            </c:ext>
          </c:extLst>
        </c:ser>
        <c:ser>
          <c:idx val="5"/>
          <c:order val="2"/>
          <c:tx>
            <c:v>US-born non-Hispanic black F</c:v>
          </c:tx>
          <c:spPr>
            <a:ln>
              <a:solidFill>
                <a:srgbClr val="C00000"/>
              </a:solidFill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SRate!$AG$3:$AG$43</c:f>
                <c:numCache>
                  <c:formatCode>General</c:formatCode>
                  <c:ptCount val="41"/>
                  <c:pt idx="0">
                    <c:v>0.00432376034236004</c:v>
                  </c:pt>
                  <c:pt idx="1">
                    <c:v>0.00477787337354617</c:v>
                  </c:pt>
                  <c:pt idx="2">
                    <c:v>0.00500403662962196</c:v>
                  </c:pt>
                  <c:pt idx="3">
                    <c:v>0.00514990651052775</c:v>
                  </c:pt>
                  <c:pt idx="4">
                    <c:v>0.00546272290781505</c:v>
                  </c:pt>
                  <c:pt idx="5">
                    <c:v>0.00544066313536845</c:v>
                  </c:pt>
                  <c:pt idx="6">
                    <c:v>0.0056032853713968</c:v>
                  </c:pt>
                  <c:pt idx="7">
                    <c:v>0.00564692396042018</c:v>
                  </c:pt>
                  <c:pt idx="8">
                    <c:v>0.00581746152185683</c:v>
                  </c:pt>
                  <c:pt idx="9">
                    <c:v>0.00611370740567494</c:v>
                  </c:pt>
                  <c:pt idx="10">
                    <c:v>0.00581358976952046</c:v>
                  </c:pt>
                  <c:pt idx="11">
                    <c:v>0.00641773738228371</c:v>
                  </c:pt>
                  <c:pt idx="12">
                    <c:v>0.00682328356296962</c:v>
                  </c:pt>
                  <c:pt idx="13">
                    <c:v>0.00691122161154133</c:v>
                  </c:pt>
                  <c:pt idx="14">
                    <c:v>0.00709161702775962</c:v>
                  </c:pt>
                  <c:pt idx="15">
                    <c:v>0.00704859160622058</c:v>
                  </c:pt>
                  <c:pt idx="16">
                    <c:v>0.00749278179121907</c:v>
                  </c:pt>
                  <c:pt idx="17">
                    <c:v>0.00787810904004079</c:v>
                  </c:pt>
                  <c:pt idx="18">
                    <c:v>0.00807219956386685</c:v>
                  </c:pt>
                  <c:pt idx="19">
                    <c:v>0.00833412810766944</c:v>
                  </c:pt>
                  <c:pt idx="20">
                    <c:v>0.00824236661520402</c:v>
                  </c:pt>
                  <c:pt idx="21">
                    <c:v>0.00889579864745419</c:v>
                  </c:pt>
                  <c:pt idx="22">
                    <c:v>0.00884694141806031</c:v>
                  </c:pt>
                  <c:pt idx="23">
                    <c:v>0.00929632909994821</c:v>
                  </c:pt>
                  <c:pt idx="24">
                    <c:v>0.00968983168409007</c:v>
                  </c:pt>
                  <c:pt idx="25">
                    <c:v>0.00995320879953347</c:v>
                  </c:pt>
                  <c:pt idx="26">
                    <c:v>0.0108549734305955</c:v>
                  </c:pt>
                  <c:pt idx="27">
                    <c:v>0.011404631011728</c:v>
                  </c:pt>
                  <c:pt idx="28">
                    <c:v>0.0118896790856439</c:v>
                  </c:pt>
                  <c:pt idx="29">
                    <c:v>0.0121894055038492</c:v>
                  </c:pt>
                  <c:pt idx="30">
                    <c:v>0.0122632747598014</c:v>
                  </c:pt>
                  <c:pt idx="31">
                    <c:v>0.0133278974524259</c:v>
                  </c:pt>
                  <c:pt idx="32">
                    <c:v>0.0133431870075562</c:v>
                  </c:pt>
                  <c:pt idx="33">
                    <c:v>0.0139021115075497</c:v>
                  </c:pt>
                  <c:pt idx="34">
                    <c:v>0.0143461591856638</c:v>
                  </c:pt>
                  <c:pt idx="35">
                    <c:v>0.0145990106531449</c:v>
                  </c:pt>
                  <c:pt idx="36">
                    <c:v>0.0153322187945805</c:v>
                  </c:pt>
                  <c:pt idx="37">
                    <c:v>0.0156167468239007</c:v>
                  </c:pt>
                  <c:pt idx="38">
                    <c:v>0.015658040650952</c:v>
                  </c:pt>
                  <c:pt idx="39">
                    <c:v>0.016198541502958</c:v>
                  </c:pt>
                  <c:pt idx="40">
                    <c:v>0.0160468427985796</c:v>
                  </c:pt>
                </c:numCache>
              </c:numRef>
            </c:plus>
            <c:minus>
              <c:numRef>
                <c:f>SRate!$AG$3:$AG$43</c:f>
                <c:numCache>
                  <c:formatCode>General</c:formatCode>
                  <c:ptCount val="41"/>
                  <c:pt idx="0">
                    <c:v>0.00432376034236004</c:v>
                  </c:pt>
                  <c:pt idx="1">
                    <c:v>0.00477787337354617</c:v>
                  </c:pt>
                  <c:pt idx="2">
                    <c:v>0.00500403662962196</c:v>
                  </c:pt>
                  <c:pt idx="3">
                    <c:v>0.00514990651052775</c:v>
                  </c:pt>
                  <c:pt idx="4">
                    <c:v>0.00546272290781505</c:v>
                  </c:pt>
                  <c:pt idx="5">
                    <c:v>0.00544066313536845</c:v>
                  </c:pt>
                  <c:pt idx="6">
                    <c:v>0.0056032853713968</c:v>
                  </c:pt>
                  <c:pt idx="7">
                    <c:v>0.00564692396042018</c:v>
                  </c:pt>
                  <c:pt idx="8">
                    <c:v>0.00581746152185683</c:v>
                  </c:pt>
                  <c:pt idx="9">
                    <c:v>0.00611370740567494</c:v>
                  </c:pt>
                  <c:pt idx="10">
                    <c:v>0.00581358976952046</c:v>
                  </c:pt>
                  <c:pt idx="11">
                    <c:v>0.00641773738228371</c:v>
                  </c:pt>
                  <c:pt idx="12">
                    <c:v>0.00682328356296962</c:v>
                  </c:pt>
                  <c:pt idx="13">
                    <c:v>0.00691122161154133</c:v>
                  </c:pt>
                  <c:pt idx="14">
                    <c:v>0.00709161702775962</c:v>
                  </c:pt>
                  <c:pt idx="15">
                    <c:v>0.00704859160622058</c:v>
                  </c:pt>
                  <c:pt idx="16">
                    <c:v>0.00749278179121907</c:v>
                  </c:pt>
                  <c:pt idx="17">
                    <c:v>0.00787810904004079</c:v>
                  </c:pt>
                  <c:pt idx="18">
                    <c:v>0.00807219956386685</c:v>
                  </c:pt>
                  <c:pt idx="19">
                    <c:v>0.00833412810766944</c:v>
                  </c:pt>
                  <c:pt idx="20">
                    <c:v>0.00824236661520402</c:v>
                  </c:pt>
                  <c:pt idx="21">
                    <c:v>0.00889579864745419</c:v>
                  </c:pt>
                  <c:pt idx="22">
                    <c:v>0.00884694141806031</c:v>
                  </c:pt>
                  <c:pt idx="23">
                    <c:v>0.00929632909994821</c:v>
                  </c:pt>
                  <c:pt idx="24">
                    <c:v>0.00968983168409007</c:v>
                  </c:pt>
                  <c:pt idx="25">
                    <c:v>0.00995320879953347</c:v>
                  </c:pt>
                  <c:pt idx="26">
                    <c:v>0.0108549734305955</c:v>
                  </c:pt>
                  <c:pt idx="27">
                    <c:v>0.011404631011728</c:v>
                  </c:pt>
                  <c:pt idx="28">
                    <c:v>0.0118896790856439</c:v>
                  </c:pt>
                  <c:pt idx="29">
                    <c:v>0.0121894055038492</c:v>
                  </c:pt>
                  <c:pt idx="30">
                    <c:v>0.0122632747598014</c:v>
                  </c:pt>
                  <c:pt idx="31">
                    <c:v>0.0133278974524259</c:v>
                  </c:pt>
                  <c:pt idx="32">
                    <c:v>0.0133431870075562</c:v>
                  </c:pt>
                  <c:pt idx="33">
                    <c:v>0.0139021115075497</c:v>
                  </c:pt>
                  <c:pt idx="34">
                    <c:v>0.0143461591856638</c:v>
                  </c:pt>
                  <c:pt idx="35">
                    <c:v>0.0145990106531449</c:v>
                  </c:pt>
                  <c:pt idx="36">
                    <c:v>0.0153322187945805</c:v>
                  </c:pt>
                  <c:pt idx="37">
                    <c:v>0.0156167468239007</c:v>
                  </c:pt>
                  <c:pt idx="38">
                    <c:v>0.015658040650952</c:v>
                  </c:pt>
                  <c:pt idx="39">
                    <c:v>0.016198541502958</c:v>
                  </c:pt>
                  <c:pt idx="40">
                    <c:v>0.0160468427985796</c:v>
                  </c:pt>
                </c:numCache>
              </c:numRef>
            </c:minus>
            <c:spPr>
              <a:ln>
                <a:solidFill>
                  <a:srgbClr val="C00000"/>
                </a:solidFill>
              </a:ln>
            </c:spPr>
          </c:errBars>
          <c:errBars>
            <c:errDir val="x"/>
            <c:errBarType val="both"/>
            <c:errValType val="fixedVal"/>
            <c:noEndCap val="0"/>
            <c:val val="1.0"/>
            <c:spPr>
              <a:ln>
                <a:noFill/>
              </a:ln>
            </c:spPr>
          </c:errBars>
          <c:xVal>
            <c:numRef>
              <c:f>SRate!$A$3:$A$43</c:f>
              <c:numCache>
                <c:formatCode>General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SRate!$AF$3:$AF$43</c:f>
              <c:numCache>
                <c:formatCode>General</c:formatCode>
                <c:ptCount val="41"/>
                <c:pt idx="0">
                  <c:v>0.0747611863434146</c:v>
                </c:pt>
                <c:pt idx="1">
                  <c:v>0.0846500519238194</c:v>
                </c:pt>
                <c:pt idx="2">
                  <c:v>0.0939237401530347</c:v>
                </c:pt>
                <c:pt idx="3">
                  <c:v>0.098988335104323</c:v>
                </c:pt>
                <c:pt idx="4">
                  <c:v>0.111683374319376</c:v>
                </c:pt>
                <c:pt idx="5">
                  <c:v>0.117639476641786</c:v>
                </c:pt>
                <c:pt idx="6">
                  <c:v>0.118938131553731</c:v>
                </c:pt>
                <c:pt idx="7">
                  <c:v>0.130358158236837</c:v>
                </c:pt>
                <c:pt idx="8">
                  <c:v>0.142818370399</c:v>
                </c:pt>
                <c:pt idx="9">
                  <c:v>0.161762002283552</c:v>
                </c:pt>
                <c:pt idx="10">
                  <c:v>0.155526505936312</c:v>
                </c:pt>
                <c:pt idx="11">
                  <c:v>0.177029276943578</c:v>
                </c:pt>
                <c:pt idx="12">
                  <c:v>0.203390149343875</c:v>
                </c:pt>
                <c:pt idx="13">
                  <c:v>0.21180860601776</c:v>
                </c:pt>
                <c:pt idx="14">
                  <c:v>0.224725753145249</c:v>
                </c:pt>
                <c:pt idx="15">
                  <c:v>0.228350686877905</c:v>
                </c:pt>
                <c:pt idx="16">
                  <c:v>0.248570532753805</c:v>
                </c:pt>
                <c:pt idx="17">
                  <c:v>0.26429777490543</c:v>
                </c:pt>
                <c:pt idx="18">
                  <c:v>0.273387233459042</c:v>
                </c:pt>
                <c:pt idx="19">
                  <c:v>0.284196090271291</c:v>
                </c:pt>
                <c:pt idx="20">
                  <c:v>0.29120305158835</c:v>
                </c:pt>
                <c:pt idx="21">
                  <c:v>0.311153388322115</c:v>
                </c:pt>
                <c:pt idx="22">
                  <c:v>0.302197798946063</c:v>
                </c:pt>
                <c:pt idx="23">
                  <c:v>0.31939583055828</c:v>
                </c:pt>
                <c:pt idx="24">
                  <c:v>0.32829925971713</c:v>
                </c:pt>
                <c:pt idx="25">
                  <c:v>0.326938602322029</c:v>
                </c:pt>
                <c:pt idx="26">
                  <c:v>0.347797293226839</c:v>
                </c:pt>
                <c:pt idx="27">
                  <c:v>0.367147013884024</c:v>
                </c:pt>
                <c:pt idx="28">
                  <c:v>0.38538483656905</c:v>
                </c:pt>
                <c:pt idx="29">
                  <c:v>0.385452666384616</c:v>
                </c:pt>
                <c:pt idx="30">
                  <c:v>0.39785908758773</c:v>
                </c:pt>
                <c:pt idx="31">
                  <c:v>0.433015131759155</c:v>
                </c:pt>
                <c:pt idx="32">
                  <c:v>0.428410337797355</c:v>
                </c:pt>
                <c:pt idx="33">
                  <c:v>0.444731853932055</c:v>
                </c:pt>
                <c:pt idx="34">
                  <c:v>0.471485403160622</c:v>
                </c:pt>
                <c:pt idx="35">
                  <c:v>0.525140832066486</c:v>
                </c:pt>
                <c:pt idx="36">
                  <c:v>0.546558480612022</c:v>
                </c:pt>
                <c:pt idx="37">
                  <c:v>0.576285810745516</c:v>
                </c:pt>
                <c:pt idx="38">
                  <c:v>0.59018997593163</c:v>
                </c:pt>
                <c:pt idx="39">
                  <c:v>0.598732925168071</c:v>
                </c:pt>
                <c:pt idx="40">
                  <c:v>0.678137223938079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EC85-4D03-A0C8-579BCAD74924}"/>
            </c:ext>
          </c:extLst>
        </c:ser>
        <c:ser>
          <c:idx val="3"/>
          <c:order val="3"/>
          <c:tx>
            <c:v>US-born non-Hispanic black M</c:v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triangle"/>
            <c:size val="8"/>
            <c:spPr>
              <a:noFill/>
              <a:ln>
                <a:solidFill>
                  <a:srgbClr val="C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SRate!$I$3:$I$43</c:f>
                <c:numCache>
                  <c:formatCode>General</c:formatCode>
                  <c:ptCount val="41"/>
                  <c:pt idx="0">
                    <c:v>0.00493158727616365</c:v>
                  </c:pt>
                  <c:pt idx="1">
                    <c:v>0.00518974636160478</c:v>
                  </c:pt>
                  <c:pt idx="2">
                    <c:v>0.00532409211740156</c:v>
                  </c:pt>
                  <c:pt idx="3">
                    <c:v>0.00557122022012157</c:v>
                  </c:pt>
                  <c:pt idx="4">
                    <c:v>0.00596551198807211</c:v>
                  </c:pt>
                  <c:pt idx="5">
                    <c:v>0.00561824615496219</c:v>
                  </c:pt>
                  <c:pt idx="6">
                    <c:v>0.00631349674503343</c:v>
                  </c:pt>
                  <c:pt idx="7">
                    <c:v>0.00606139713089073</c:v>
                  </c:pt>
                  <c:pt idx="8">
                    <c:v>0.00640121761254161</c:v>
                  </c:pt>
                  <c:pt idx="9">
                    <c:v>0.00653903946810294</c:v>
                  </c:pt>
                  <c:pt idx="10">
                    <c:v>0.00627008021744299</c:v>
                  </c:pt>
                  <c:pt idx="11">
                    <c:v>0.007154373728742</c:v>
                  </c:pt>
                  <c:pt idx="12">
                    <c:v>0.00725458349011728</c:v>
                  </c:pt>
                  <c:pt idx="13">
                    <c:v>0.00738256293544702</c:v>
                  </c:pt>
                  <c:pt idx="14">
                    <c:v>0.00740821454130724</c:v>
                  </c:pt>
                  <c:pt idx="15">
                    <c:v>0.00759663531700942</c:v>
                  </c:pt>
                  <c:pt idx="16">
                    <c:v>0.00814475570763996</c:v>
                  </c:pt>
                  <c:pt idx="17">
                    <c:v>0.00833716028327302</c:v>
                  </c:pt>
                  <c:pt idx="18">
                    <c:v>0.00875371340018377</c:v>
                  </c:pt>
                  <c:pt idx="19">
                    <c:v>0.0091510353656292</c:v>
                  </c:pt>
                  <c:pt idx="20">
                    <c:v>0.00897737052711955</c:v>
                  </c:pt>
                  <c:pt idx="21">
                    <c:v>0.0097704362716489</c:v>
                  </c:pt>
                  <c:pt idx="22">
                    <c:v>0.00993390459842833</c:v>
                  </c:pt>
                  <c:pt idx="23">
                    <c:v>0.0101285525147278</c:v>
                  </c:pt>
                  <c:pt idx="24">
                    <c:v>0.0108318866665331</c:v>
                  </c:pt>
                  <c:pt idx="25">
                    <c:v>0.0110229551649055</c:v>
                  </c:pt>
                  <c:pt idx="26">
                    <c:v>0.0119182138053647</c:v>
                  </c:pt>
                  <c:pt idx="27">
                    <c:v>0.0128936703140341</c:v>
                  </c:pt>
                  <c:pt idx="28">
                    <c:v>0.0131591169214463</c:v>
                  </c:pt>
                  <c:pt idx="29">
                    <c:v>0.0137471855722633</c:v>
                  </c:pt>
                  <c:pt idx="30">
                    <c:v>0.0138295428432955</c:v>
                  </c:pt>
                  <c:pt idx="31">
                    <c:v>0.0152091744884912</c:v>
                  </c:pt>
                  <c:pt idx="32">
                    <c:v>0.0156654541934225</c:v>
                  </c:pt>
                  <c:pt idx="33">
                    <c:v>0.0163467457539306</c:v>
                  </c:pt>
                  <c:pt idx="34">
                    <c:v>0.0170255222372173</c:v>
                  </c:pt>
                  <c:pt idx="35">
                    <c:v>0.0177111865593314</c:v>
                  </c:pt>
                  <c:pt idx="36">
                    <c:v>0.0187071648418162</c:v>
                  </c:pt>
                  <c:pt idx="37">
                    <c:v>0.0196182153338657</c:v>
                  </c:pt>
                  <c:pt idx="38">
                    <c:v>0.0205932081953213</c:v>
                  </c:pt>
                  <c:pt idx="39">
                    <c:v>0.0214145528307939</c:v>
                  </c:pt>
                  <c:pt idx="40">
                    <c:v>0.022185367744591</c:v>
                  </c:pt>
                </c:numCache>
              </c:numRef>
            </c:plus>
            <c:minus>
              <c:numRef>
                <c:f>SRate!$I$3:$I$43</c:f>
                <c:numCache>
                  <c:formatCode>General</c:formatCode>
                  <c:ptCount val="41"/>
                  <c:pt idx="0">
                    <c:v>0.00493158727616365</c:v>
                  </c:pt>
                  <c:pt idx="1">
                    <c:v>0.00518974636160478</c:v>
                  </c:pt>
                  <c:pt idx="2">
                    <c:v>0.00532409211740156</c:v>
                  </c:pt>
                  <c:pt idx="3">
                    <c:v>0.00557122022012157</c:v>
                  </c:pt>
                  <c:pt idx="4">
                    <c:v>0.00596551198807211</c:v>
                  </c:pt>
                  <c:pt idx="5">
                    <c:v>0.00561824615496219</c:v>
                  </c:pt>
                  <c:pt idx="6">
                    <c:v>0.00631349674503343</c:v>
                  </c:pt>
                  <c:pt idx="7">
                    <c:v>0.00606139713089073</c:v>
                  </c:pt>
                  <c:pt idx="8">
                    <c:v>0.00640121761254161</c:v>
                  </c:pt>
                  <c:pt idx="9">
                    <c:v>0.00653903946810294</c:v>
                  </c:pt>
                  <c:pt idx="10">
                    <c:v>0.00627008021744299</c:v>
                  </c:pt>
                  <c:pt idx="11">
                    <c:v>0.007154373728742</c:v>
                  </c:pt>
                  <c:pt idx="12">
                    <c:v>0.00725458349011728</c:v>
                  </c:pt>
                  <c:pt idx="13">
                    <c:v>0.00738256293544702</c:v>
                  </c:pt>
                  <c:pt idx="14">
                    <c:v>0.00740821454130724</c:v>
                  </c:pt>
                  <c:pt idx="15">
                    <c:v>0.00759663531700942</c:v>
                  </c:pt>
                  <c:pt idx="16">
                    <c:v>0.00814475570763996</c:v>
                  </c:pt>
                  <c:pt idx="17">
                    <c:v>0.00833716028327302</c:v>
                  </c:pt>
                  <c:pt idx="18">
                    <c:v>0.00875371340018377</c:v>
                  </c:pt>
                  <c:pt idx="19">
                    <c:v>0.0091510353656292</c:v>
                  </c:pt>
                  <c:pt idx="20">
                    <c:v>0.00897737052711955</c:v>
                  </c:pt>
                  <c:pt idx="21">
                    <c:v>0.0097704362716489</c:v>
                  </c:pt>
                  <c:pt idx="22">
                    <c:v>0.00993390459842833</c:v>
                  </c:pt>
                  <c:pt idx="23">
                    <c:v>0.0101285525147278</c:v>
                  </c:pt>
                  <c:pt idx="24">
                    <c:v>0.0108318866665331</c:v>
                  </c:pt>
                  <c:pt idx="25">
                    <c:v>0.0110229551649055</c:v>
                  </c:pt>
                  <c:pt idx="26">
                    <c:v>0.0119182138053647</c:v>
                  </c:pt>
                  <c:pt idx="27">
                    <c:v>0.0128936703140341</c:v>
                  </c:pt>
                  <c:pt idx="28">
                    <c:v>0.0131591169214463</c:v>
                  </c:pt>
                  <c:pt idx="29">
                    <c:v>0.0137471855722633</c:v>
                  </c:pt>
                  <c:pt idx="30">
                    <c:v>0.0138295428432955</c:v>
                  </c:pt>
                  <c:pt idx="31">
                    <c:v>0.0152091744884912</c:v>
                  </c:pt>
                  <c:pt idx="32">
                    <c:v>0.0156654541934225</c:v>
                  </c:pt>
                  <c:pt idx="33">
                    <c:v>0.0163467457539306</c:v>
                  </c:pt>
                  <c:pt idx="34">
                    <c:v>0.0170255222372173</c:v>
                  </c:pt>
                  <c:pt idx="35">
                    <c:v>0.0177111865593314</c:v>
                  </c:pt>
                  <c:pt idx="36">
                    <c:v>0.0187071648418162</c:v>
                  </c:pt>
                  <c:pt idx="37">
                    <c:v>0.0196182153338657</c:v>
                  </c:pt>
                  <c:pt idx="38">
                    <c:v>0.0205932081953213</c:v>
                  </c:pt>
                  <c:pt idx="39">
                    <c:v>0.0214145528307939</c:v>
                  </c:pt>
                  <c:pt idx="40">
                    <c:v>0.022185367744591</c:v>
                  </c:pt>
                </c:numCache>
              </c:numRef>
            </c:minus>
            <c:spPr>
              <a:ln>
                <a:solidFill>
                  <a:schemeClr val="accent2"/>
                </a:solidFill>
              </a:ln>
            </c:spPr>
          </c:errBars>
          <c:errBars>
            <c:errDir val="x"/>
            <c:errBarType val="both"/>
            <c:errValType val="fixedVal"/>
            <c:noEndCap val="0"/>
            <c:val val="1.0"/>
            <c:spPr>
              <a:ln>
                <a:noFill/>
              </a:ln>
            </c:spPr>
          </c:errBars>
          <c:xVal>
            <c:numRef>
              <c:f>SRate!$A$3:$A$43</c:f>
              <c:numCache>
                <c:formatCode>General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SRate!$H$3:$H$43</c:f>
              <c:numCache>
                <c:formatCode>General</c:formatCode>
                <c:ptCount val="41"/>
                <c:pt idx="0">
                  <c:v>0.0864832022442158</c:v>
                </c:pt>
                <c:pt idx="1">
                  <c:v>0.0864368789171185</c:v>
                </c:pt>
                <c:pt idx="2">
                  <c:v>0.0992202713766963</c:v>
                </c:pt>
                <c:pt idx="3">
                  <c:v>0.105765199088319</c:v>
                </c:pt>
                <c:pt idx="4">
                  <c:v>0.118353221074122</c:v>
                </c:pt>
                <c:pt idx="5">
                  <c:v>0.110871701373404</c:v>
                </c:pt>
                <c:pt idx="6">
                  <c:v>0.137875669060542</c:v>
                </c:pt>
                <c:pt idx="7">
                  <c:v>0.136420575141883</c:v>
                </c:pt>
                <c:pt idx="8">
                  <c:v>0.145768489348445</c:v>
                </c:pt>
                <c:pt idx="9">
                  <c:v>0.16037304497023</c:v>
                </c:pt>
                <c:pt idx="10">
                  <c:v>0.160782449114088</c:v>
                </c:pt>
                <c:pt idx="11">
                  <c:v>0.197162700859214</c:v>
                </c:pt>
                <c:pt idx="12">
                  <c:v>0.200715124872781</c:v>
                </c:pt>
                <c:pt idx="13">
                  <c:v>0.208658477688829</c:v>
                </c:pt>
                <c:pt idx="14">
                  <c:v>0.214141638755752</c:v>
                </c:pt>
                <c:pt idx="15">
                  <c:v>0.225685562781639</c:v>
                </c:pt>
                <c:pt idx="16">
                  <c:v>0.24160957671038</c:v>
                </c:pt>
                <c:pt idx="17">
                  <c:v>0.254022144799934</c:v>
                </c:pt>
                <c:pt idx="18">
                  <c:v>0.266022092396478</c:v>
                </c:pt>
                <c:pt idx="19">
                  <c:v>0.280788207563818</c:v>
                </c:pt>
                <c:pt idx="20">
                  <c:v>0.277266258656936</c:v>
                </c:pt>
                <c:pt idx="21">
                  <c:v>0.301146834207821</c:v>
                </c:pt>
                <c:pt idx="22">
                  <c:v>0.306918816235697</c:v>
                </c:pt>
                <c:pt idx="23">
                  <c:v>0.30319752806908</c:v>
                </c:pt>
                <c:pt idx="24">
                  <c:v>0.316969102453861</c:v>
                </c:pt>
                <c:pt idx="25">
                  <c:v>0.308772447297775</c:v>
                </c:pt>
                <c:pt idx="26">
                  <c:v>0.323054772930042</c:v>
                </c:pt>
                <c:pt idx="27">
                  <c:v>0.352069069954528</c:v>
                </c:pt>
                <c:pt idx="28">
                  <c:v>0.335805970577964</c:v>
                </c:pt>
                <c:pt idx="29">
                  <c:v>0.332927608706552</c:v>
                </c:pt>
                <c:pt idx="30">
                  <c:v>0.349932824163067</c:v>
                </c:pt>
                <c:pt idx="31">
                  <c:v>0.370254082821619</c:v>
                </c:pt>
                <c:pt idx="32">
                  <c:v>0.395435445914404</c:v>
                </c:pt>
                <c:pt idx="33">
                  <c:v>0.399744797640622</c:v>
                </c:pt>
                <c:pt idx="34">
                  <c:v>0.423098278922797</c:v>
                </c:pt>
                <c:pt idx="35">
                  <c:v>0.460129282443891</c:v>
                </c:pt>
                <c:pt idx="36">
                  <c:v>0.465777708505979</c:v>
                </c:pt>
                <c:pt idx="37">
                  <c:v>0.500412192780025</c:v>
                </c:pt>
                <c:pt idx="38">
                  <c:v>0.502076293425103</c:v>
                </c:pt>
                <c:pt idx="39">
                  <c:v>0.525878801769526</c:v>
                </c:pt>
                <c:pt idx="40">
                  <c:v>0.536093707127944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EC85-4D03-A0C8-579BCAD74924}"/>
            </c:ext>
          </c:extLst>
        </c:ser>
        <c:ser>
          <c:idx val="6"/>
          <c:order val="4"/>
          <c:tx>
            <c:v>US-born of Mexican origin F</c:v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SRate!$AK$3:$AK$43</c:f>
                <c:numCache>
                  <c:formatCode>General</c:formatCode>
                  <c:ptCount val="41"/>
                  <c:pt idx="0">
                    <c:v>0.00644347251865422</c:v>
                  </c:pt>
                  <c:pt idx="1">
                    <c:v>0.00744023869765888</c:v>
                  </c:pt>
                  <c:pt idx="2">
                    <c:v>0.00744355494494453</c:v>
                  </c:pt>
                  <c:pt idx="3">
                    <c:v>0.00803858033759394</c:v>
                  </c:pt>
                  <c:pt idx="4">
                    <c:v>0.00820067495880271</c:v>
                  </c:pt>
                  <c:pt idx="5">
                    <c:v>0.00902025751943427</c:v>
                  </c:pt>
                  <c:pt idx="6">
                    <c:v>0.00927555669063651</c:v>
                  </c:pt>
                  <c:pt idx="7">
                    <c:v>0.00956406875647883</c:v>
                  </c:pt>
                  <c:pt idx="8">
                    <c:v>0.00965990815799183</c:v>
                  </c:pt>
                  <c:pt idx="9">
                    <c:v>0.0102616108648799</c:v>
                  </c:pt>
                  <c:pt idx="10">
                    <c:v>0.0102662289131633</c:v>
                  </c:pt>
                  <c:pt idx="11">
                    <c:v>0.0112163466489756</c:v>
                  </c:pt>
                  <c:pt idx="12">
                    <c:v>0.0119021178844208</c:v>
                  </c:pt>
                  <c:pt idx="13">
                    <c:v>0.0125886781942766</c:v>
                  </c:pt>
                  <c:pt idx="14">
                    <c:v>0.0129991304754121</c:v>
                  </c:pt>
                  <c:pt idx="15">
                    <c:v>0.0130466177310431</c:v>
                  </c:pt>
                  <c:pt idx="16">
                    <c:v>0.0128441314901331</c:v>
                  </c:pt>
                  <c:pt idx="17">
                    <c:v>0.0149178414383025</c:v>
                  </c:pt>
                  <c:pt idx="18">
                    <c:v>0.0148460894715517</c:v>
                  </c:pt>
                  <c:pt idx="19">
                    <c:v>0.0157657678505328</c:v>
                  </c:pt>
                  <c:pt idx="20">
                    <c:v>0.0162580866558527</c:v>
                  </c:pt>
                  <c:pt idx="21">
                    <c:v>0.0173726701439096</c:v>
                  </c:pt>
                  <c:pt idx="22">
                    <c:v>0.017500604688162</c:v>
                  </c:pt>
                  <c:pt idx="23">
                    <c:v>0.0180962685017558</c:v>
                  </c:pt>
                  <c:pt idx="24">
                    <c:v>0.0199537036243368</c:v>
                  </c:pt>
                  <c:pt idx="25">
                    <c:v>0.0200094044812939</c:v>
                  </c:pt>
                  <c:pt idx="26">
                    <c:v>0.0220709088985921</c:v>
                  </c:pt>
                  <c:pt idx="27">
                    <c:v>0.0223953085037219</c:v>
                  </c:pt>
                  <c:pt idx="28">
                    <c:v>0.0239711995696396</c:v>
                  </c:pt>
                  <c:pt idx="29">
                    <c:v>0.0252777461208014</c:v>
                  </c:pt>
                  <c:pt idx="30">
                    <c:v>0.0256826043705235</c:v>
                  </c:pt>
                  <c:pt idx="31">
                    <c:v>0.0279055375403032</c:v>
                  </c:pt>
                  <c:pt idx="32">
                    <c:v>0.0288144967388358</c:v>
                  </c:pt>
                  <c:pt idx="33">
                    <c:v>0.0298701210967572</c:v>
                  </c:pt>
                  <c:pt idx="34">
                    <c:v>0.0289695299432518</c:v>
                  </c:pt>
                  <c:pt idx="35">
                    <c:v>0.0314451872232253</c:v>
                  </c:pt>
                  <c:pt idx="36">
                    <c:v>0.0325217000093401</c:v>
                  </c:pt>
                  <c:pt idx="37">
                    <c:v>0.0339814214212288</c:v>
                  </c:pt>
                  <c:pt idx="38">
                    <c:v>0.033986851645348</c:v>
                  </c:pt>
                  <c:pt idx="39">
                    <c:v>0.0351404735131333</c:v>
                  </c:pt>
                  <c:pt idx="40">
                    <c:v>0.0339566591817434</c:v>
                  </c:pt>
                </c:numCache>
              </c:numRef>
            </c:plus>
            <c:minus>
              <c:numRef>
                <c:f>SRate!$AK$3:$AK$43</c:f>
                <c:numCache>
                  <c:formatCode>General</c:formatCode>
                  <c:ptCount val="41"/>
                  <c:pt idx="0">
                    <c:v>0.00644347251865422</c:v>
                  </c:pt>
                  <c:pt idx="1">
                    <c:v>0.00744023869765888</c:v>
                  </c:pt>
                  <c:pt idx="2">
                    <c:v>0.00744355494494453</c:v>
                  </c:pt>
                  <c:pt idx="3">
                    <c:v>0.00803858033759394</c:v>
                  </c:pt>
                  <c:pt idx="4">
                    <c:v>0.00820067495880271</c:v>
                  </c:pt>
                  <c:pt idx="5">
                    <c:v>0.00902025751943427</c:v>
                  </c:pt>
                  <c:pt idx="6">
                    <c:v>0.00927555669063651</c:v>
                  </c:pt>
                  <c:pt idx="7">
                    <c:v>0.00956406875647883</c:v>
                  </c:pt>
                  <c:pt idx="8">
                    <c:v>0.00965990815799183</c:v>
                  </c:pt>
                  <c:pt idx="9">
                    <c:v>0.0102616108648799</c:v>
                  </c:pt>
                  <c:pt idx="10">
                    <c:v>0.0102662289131633</c:v>
                  </c:pt>
                  <c:pt idx="11">
                    <c:v>0.0112163466489756</c:v>
                  </c:pt>
                  <c:pt idx="12">
                    <c:v>0.0119021178844208</c:v>
                  </c:pt>
                  <c:pt idx="13">
                    <c:v>0.0125886781942766</c:v>
                  </c:pt>
                  <c:pt idx="14">
                    <c:v>0.0129991304754121</c:v>
                  </c:pt>
                  <c:pt idx="15">
                    <c:v>0.0130466177310431</c:v>
                  </c:pt>
                  <c:pt idx="16">
                    <c:v>0.0128441314901331</c:v>
                  </c:pt>
                  <c:pt idx="17">
                    <c:v>0.0149178414383025</c:v>
                  </c:pt>
                  <c:pt idx="18">
                    <c:v>0.0148460894715517</c:v>
                  </c:pt>
                  <c:pt idx="19">
                    <c:v>0.0157657678505328</c:v>
                  </c:pt>
                  <c:pt idx="20">
                    <c:v>0.0162580866558527</c:v>
                  </c:pt>
                  <c:pt idx="21">
                    <c:v>0.0173726701439096</c:v>
                  </c:pt>
                  <c:pt idx="22">
                    <c:v>0.017500604688162</c:v>
                  </c:pt>
                  <c:pt idx="23">
                    <c:v>0.0180962685017558</c:v>
                  </c:pt>
                  <c:pt idx="24">
                    <c:v>0.0199537036243368</c:v>
                  </c:pt>
                  <c:pt idx="25">
                    <c:v>0.0200094044812939</c:v>
                  </c:pt>
                  <c:pt idx="26">
                    <c:v>0.0220709088985921</c:v>
                  </c:pt>
                  <c:pt idx="27">
                    <c:v>0.0223953085037219</c:v>
                  </c:pt>
                  <c:pt idx="28">
                    <c:v>0.0239711995696396</c:v>
                  </c:pt>
                  <c:pt idx="29">
                    <c:v>0.0252777461208014</c:v>
                  </c:pt>
                  <c:pt idx="30">
                    <c:v>0.0256826043705235</c:v>
                  </c:pt>
                  <c:pt idx="31">
                    <c:v>0.0279055375403032</c:v>
                  </c:pt>
                  <c:pt idx="32">
                    <c:v>0.0288144967388358</c:v>
                  </c:pt>
                  <c:pt idx="33">
                    <c:v>0.0298701210967572</c:v>
                  </c:pt>
                  <c:pt idx="34">
                    <c:v>0.0289695299432518</c:v>
                  </c:pt>
                  <c:pt idx="35">
                    <c:v>0.0314451872232253</c:v>
                  </c:pt>
                  <c:pt idx="36">
                    <c:v>0.0325217000093401</c:v>
                  </c:pt>
                  <c:pt idx="37">
                    <c:v>0.0339814214212288</c:v>
                  </c:pt>
                  <c:pt idx="38">
                    <c:v>0.033986851645348</c:v>
                  </c:pt>
                  <c:pt idx="39">
                    <c:v>0.0351404735131333</c:v>
                  </c:pt>
                  <c:pt idx="40">
                    <c:v>0.0339566591817434</c:v>
                  </c:pt>
                </c:numCache>
              </c:numRef>
            </c:minus>
            <c:spPr>
              <a:ln>
                <a:solidFill>
                  <a:schemeClr val="accent3">
                    <a:lumMod val="75000"/>
                  </a:schemeClr>
                </a:solidFill>
              </a:ln>
            </c:spPr>
          </c:errBars>
          <c:errBars>
            <c:errDir val="x"/>
            <c:errBarType val="both"/>
            <c:errValType val="fixedVal"/>
            <c:noEndCap val="0"/>
            <c:val val="1.0"/>
            <c:spPr>
              <a:ln>
                <a:noFill/>
              </a:ln>
            </c:spPr>
          </c:errBars>
          <c:xVal>
            <c:numRef>
              <c:f>SRate!$A$3:$A$43</c:f>
              <c:numCache>
                <c:formatCode>General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SRate!$AJ$3:$AJ$43</c:f>
              <c:numCache>
                <c:formatCode>General</c:formatCode>
                <c:ptCount val="41"/>
                <c:pt idx="0">
                  <c:v>0.0612576753993782</c:v>
                </c:pt>
                <c:pt idx="1">
                  <c:v>0.0714032146403112</c:v>
                </c:pt>
                <c:pt idx="2">
                  <c:v>0.0706797194388241</c:v>
                </c:pt>
                <c:pt idx="3">
                  <c:v>0.0794218925431373</c:v>
                </c:pt>
                <c:pt idx="4">
                  <c:v>0.0777877655009827</c:v>
                </c:pt>
                <c:pt idx="5">
                  <c:v>0.0974311508382899</c:v>
                </c:pt>
                <c:pt idx="6">
                  <c:v>0.098329370976663</c:v>
                </c:pt>
                <c:pt idx="7">
                  <c:v>0.105806192567733</c:v>
                </c:pt>
                <c:pt idx="8">
                  <c:v>0.110630961624395</c:v>
                </c:pt>
                <c:pt idx="9">
                  <c:v>0.118668027821179</c:v>
                </c:pt>
                <c:pt idx="10">
                  <c:v>0.131304761192981</c:v>
                </c:pt>
                <c:pt idx="11">
                  <c:v>0.141942955138574</c:v>
                </c:pt>
                <c:pt idx="12">
                  <c:v>0.156509600904853</c:v>
                </c:pt>
                <c:pt idx="13">
                  <c:v>0.16521778348529</c:v>
                </c:pt>
                <c:pt idx="14">
                  <c:v>0.175545723331804</c:v>
                </c:pt>
                <c:pt idx="15">
                  <c:v>0.172299314906322</c:v>
                </c:pt>
                <c:pt idx="16">
                  <c:v>0.162319092595613</c:v>
                </c:pt>
                <c:pt idx="17">
                  <c:v>0.206139776144886</c:v>
                </c:pt>
                <c:pt idx="18">
                  <c:v>0.205313702307466</c:v>
                </c:pt>
                <c:pt idx="19">
                  <c:v>0.22798965000725</c:v>
                </c:pt>
                <c:pt idx="20">
                  <c:v>0.253087679710011</c:v>
                </c:pt>
                <c:pt idx="21">
                  <c:v>0.241017218111178</c:v>
                </c:pt>
                <c:pt idx="22">
                  <c:v>0.256743862091005</c:v>
                </c:pt>
                <c:pt idx="23">
                  <c:v>0.270035428422581</c:v>
                </c:pt>
                <c:pt idx="24">
                  <c:v>0.313721343992605</c:v>
                </c:pt>
                <c:pt idx="25">
                  <c:v>0.28997355228</c:v>
                </c:pt>
                <c:pt idx="26">
                  <c:v>0.30855445022599</c:v>
                </c:pt>
                <c:pt idx="27">
                  <c:v>0.323137253817609</c:v>
                </c:pt>
                <c:pt idx="28">
                  <c:v>0.350170121580983</c:v>
                </c:pt>
                <c:pt idx="29">
                  <c:v>0.355975066773493</c:v>
                </c:pt>
                <c:pt idx="30">
                  <c:v>0.358079561619504</c:v>
                </c:pt>
                <c:pt idx="31">
                  <c:v>0.369816716476158</c:v>
                </c:pt>
                <c:pt idx="32">
                  <c:v>0.428558917577985</c:v>
                </c:pt>
                <c:pt idx="33">
                  <c:v>0.392786259189392</c:v>
                </c:pt>
                <c:pt idx="34">
                  <c:v>0.410389383446787</c:v>
                </c:pt>
                <c:pt idx="35">
                  <c:v>0.513652719409883</c:v>
                </c:pt>
                <c:pt idx="36">
                  <c:v>0.491236342241839</c:v>
                </c:pt>
                <c:pt idx="37">
                  <c:v>0.565589158050977</c:v>
                </c:pt>
                <c:pt idx="38">
                  <c:v>0.577613833370866</c:v>
                </c:pt>
                <c:pt idx="39">
                  <c:v>0.572454345251612</c:v>
                </c:pt>
                <c:pt idx="40">
                  <c:v>0.617240509876034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EC85-4D03-A0C8-579BCAD74924}"/>
            </c:ext>
          </c:extLst>
        </c:ser>
        <c:ser>
          <c:idx val="7"/>
          <c:order val="5"/>
          <c:tx>
            <c:v>US-born of Mexican origin M</c:v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square"/>
            <c:size val="7"/>
            <c:spPr>
              <a:noFill/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SRate!$M$3:$M$43</c:f>
                <c:numCache>
                  <c:formatCode>General</c:formatCode>
                  <c:ptCount val="41"/>
                  <c:pt idx="0">
                    <c:v>0.00705514323057312</c:v>
                  </c:pt>
                  <c:pt idx="1">
                    <c:v>0.00816017020890187</c:v>
                  </c:pt>
                  <c:pt idx="2">
                    <c:v>0.00818385406119773</c:v>
                  </c:pt>
                  <c:pt idx="3">
                    <c:v>0.00868679687499066</c:v>
                  </c:pt>
                  <c:pt idx="4">
                    <c:v>0.00914355707036484</c:v>
                  </c:pt>
                  <c:pt idx="5">
                    <c:v>0.00884368058717986</c:v>
                  </c:pt>
                  <c:pt idx="6">
                    <c:v>0.00974060485314253</c:v>
                  </c:pt>
                  <c:pt idx="7">
                    <c:v>0.00974236511033992</c:v>
                  </c:pt>
                  <c:pt idx="8">
                    <c:v>0.0103945811597965</c:v>
                  </c:pt>
                  <c:pt idx="9">
                    <c:v>0.010559941676188</c:v>
                  </c:pt>
                  <c:pt idx="10">
                    <c:v>0.0105288152267629</c:v>
                  </c:pt>
                  <c:pt idx="11">
                    <c:v>0.0123573364686946</c:v>
                  </c:pt>
                  <c:pt idx="12">
                    <c:v>0.0122124473003495</c:v>
                  </c:pt>
                  <c:pt idx="13">
                    <c:v>0.0131517290795943</c:v>
                  </c:pt>
                  <c:pt idx="14">
                    <c:v>0.0134172229853574</c:v>
                  </c:pt>
                  <c:pt idx="15">
                    <c:v>0.0132331470018429</c:v>
                  </c:pt>
                  <c:pt idx="16">
                    <c:v>0.0144710612148786</c:v>
                  </c:pt>
                  <c:pt idx="17">
                    <c:v>0.015814027066643</c:v>
                  </c:pt>
                  <c:pt idx="18">
                    <c:v>0.0165456371164609</c:v>
                  </c:pt>
                  <c:pt idx="19">
                    <c:v>0.0176478761749264</c:v>
                  </c:pt>
                  <c:pt idx="20">
                    <c:v>0.0162346979397127</c:v>
                  </c:pt>
                  <c:pt idx="21">
                    <c:v>0.0179669950756268</c:v>
                  </c:pt>
                  <c:pt idx="22">
                    <c:v>0.0195836338530682</c:v>
                  </c:pt>
                  <c:pt idx="23">
                    <c:v>0.0198990142573383</c:v>
                  </c:pt>
                  <c:pt idx="24">
                    <c:v>0.0217257613979457</c:v>
                  </c:pt>
                  <c:pt idx="25">
                    <c:v>0.0227517060575189</c:v>
                  </c:pt>
                  <c:pt idx="26">
                    <c:v>0.0230379845684289</c:v>
                  </c:pt>
                  <c:pt idx="27">
                    <c:v>0.0245510823350154</c:v>
                  </c:pt>
                  <c:pt idx="28">
                    <c:v>0.0259259536439582</c:v>
                  </c:pt>
                  <c:pt idx="29">
                    <c:v>0.0282667992579199</c:v>
                  </c:pt>
                  <c:pt idx="30">
                    <c:v>0.0281907375543174</c:v>
                  </c:pt>
                  <c:pt idx="31">
                    <c:v>0.0304578221425704</c:v>
                  </c:pt>
                  <c:pt idx="32">
                    <c:v>0.0300580584392489</c:v>
                  </c:pt>
                  <c:pt idx="33">
                    <c:v>0.0329339260161493</c:v>
                  </c:pt>
                  <c:pt idx="34">
                    <c:v>0.0328067864479885</c:v>
                  </c:pt>
                  <c:pt idx="35">
                    <c:v>0.0345177210669357</c:v>
                  </c:pt>
                  <c:pt idx="36">
                    <c:v>0.036108829570629</c:v>
                  </c:pt>
                  <c:pt idx="37">
                    <c:v>0.0367046466968695</c:v>
                  </c:pt>
                  <c:pt idx="38">
                    <c:v>0.038741377239845</c:v>
                  </c:pt>
                  <c:pt idx="39">
                    <c:v>0.0392632390832764</c:v>
                  </c:pt>
                  <c:pt idx="40">
                    <c:v>0.0380575412846372</c:v>
                  </c:pt>
                </c:numCache>
              </c:numRef>
            </c:plus>
            <c:minus>
              <c:numRef>
                <c:f>SRate!$M$3:$M$43</c:f>
                <c:numCache>
                  <c:formatCode>General</c:formatCode>
                  <c:ptCount val="41"/>
                  <c:pt idx="0">
                    <c:v>0.00705514323057312</c:v>
                  </c:pt>
                  <c:pt idx="1">
                    <c:v>0.00816017020890187</c:v>
                  </c:pt>
                  <c:pt idx="2">
                    <c:v>0.00818385406119773</c:v>
                  </c:pt>
                  <c:pt idx="3">
                    <c:v>0.00868679687499066</c:v>
                  </c:pt>
                  <c:pt idx="4">
                    <c:v>0.00914355707036484</c:v>
                  </c:pt>
                  <c:pt idx="5">
                    <c:v>0.00884368058717986</c:v>
                  </c:pt>
                  <c:pt idx="6">
                    <c:v>0.00974060485314253</c:v>
                  </c:pt>
                  <c:pt idx="7">
                    <c:v>0.00974236511033992</c:v>
                  </c:pt>
                  <c:pt idx="8">
                    <c:v>0.0103945811597965</c:v>
                  </c:pt>
                  <c:pt idx="9">
                    <c:v>0.010559941676188</c:v>
                  </c:pt>
                  <c:pt idx="10">
                    <c:v>0.0105288152267629</c:v>
                  </c:pt>
                  <c:pt idx="11">
                    <c:v>0.0123573364686946</c:v>
                  </c:pt>
                  <c:pt idx="12">
                    <c:v>0.0122124473003495</c:v>
                  </c:pt>
                  <c:pt idx="13">
                    <c:v>0.0131517290795943</c:v>
                  </c:pt>
                  <c:pt idx="14">
                    <c:v>0.0134172229853574</c:v>
                  </c:pt>
                  <c:pt idx="15">
                    <c:v>0.0132331470018429</c:v>
                  </c:pt>
                  <c:pt idx="16">
                    <c:v>0.0144710612148786</c:v>
                  </c:pt>
                  <c:pt idx="17">
                    <c:v>0.015814027066643</c:v>
                  </c:pt>
                  <c:pt idx="18">
                    <c:v>0.0165456371164609</c:v>
                  </c:pt>
                  <c:pt idx="19">
                    <c:v>0.0176478761749264</c:v>
                  </c:pt>
                  <c:pt idx="20">
                    <c:v>0.0162346979397127</c:v>
                  </c:pt>
                  <c:pt idx="21">
                    <c:v>0.0179669950756268</c:v>
                  </c:pt>
                  <c:pt idx="22">
                    <c:v>0.0195836338530682</c:v>
                  </c:pt>
                  <c:pt idx="23">
                    <c:v>0.0198990142573383</c:v>
                  </c:pt>
                  <c:pt idx="24">
                    <c:v>0.0217257613979457</c:v>
                  </c:pt>
                  <c:pt idx="25">
                    <c:v>0.0227517060575189</c:v>
                  </c:pt>
                  <c:pt idx="26">
                    <c:v>0.0230379845684289</c:v>
                  </c:pt>
                  <c:pt idx="27">
                    <c:v>0.0245510823350154</c:v>
                  </c:pt>
                  <c:pt idx="28">
                    <c:v>0.0259259536439582</c:v>
                  </c:pt>
                  <c:pt idx="29">
                    <c:v>0.0282667992579199</c:v>
                  </c:pt>
                  <c:pt idx="30">
                    <c:v>0.0281907375543174</c:v>
                  </c:pt>
                  <c:pt idx="31">
                    <c:v>0.0304578221425704</c:v>
                  </c:pt>
                  <c:pt idx="32">
                    <c:v>0.0300580584392489</c:v>
                  </c:pt>
                  <c:pt idx="33">
                    <c:v>0.0329339260161493</c:v>
                  </c:pt>
                  <c:pt idx="34">
                    <c:v>0.0328067864479885</c:v>
                  </c:pt>
                  <c:pt idx="35">
                    <c:v>0.0345177210669357</c:v>
                  </c:pt>
                  <c:pt idx="36">
                    <c:v>0.036108829570629</c:v>
                  </c:pt>
                  <c:pt idx="37">
                    <c:v>0.0367046466968695</c:v>
                  </c:pt>
                  <c:pt idx="38">
                    <c:v>0.038741377239845</c:v>
                  </c:pt>
                  <c:pt idx="39">
                    <c:v>0.0392632390832764</c:v>
                  </c:pt>
                  <c:pt idx="40">
                    <c:v>0.0380575412846372</c:v>
                  </c:pt>
                </c:numCache>
              </c:numRef>
            </c:minus>
            <c:spPr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errBars>
          <c:errBars>
            <c:errDir val="x"/>
            <c:errBarType val="both"/>
            <c:errValType val="fixedVal"/>
            <c:noEndCap val="0"/>
            <c:val val="1.0"/>
            <c:spPr>
              <a:ln>
                <a:noFill/>
              </a:ln>
            </c:spPr>
          </c:errBars>
          <c:xVal>
            <c:numRef>
              <c:f>SRate!$A$3:$A$43</c:f>
              <c:numCache>
                <c:formatCode>General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SRate!$L$3:$L$43</c:f>
              <c:numCache>
                <c:formatCode>General</c:formatCode>
                <c:ptCount val="41"/>
                <c:pt idx="0">
                  <c:v>0.0732254736516026</c:v>
                </c:pt>
                <c:pt idx="1">
                  <c:v>0.0852531447572515</c:v>
                </c:pt>
                <c:pt idx="2">
                  <c:v>0.0869659328606424</c:v>
                </c:pt>
                <c:pt idx="3">
                  <c:v>0.0927012215118399</c:v>
                </c:pt>
                <c:pt idx="4">
                  <c:v>0.0982257378603357</c:v>
                </c:pt>
                <c:pt idx="5">
                  <c:v>0.0950058525482696</c:v>
                </c:pt>
                <c:pt idx="6">
                  <c:v>0.109304966147332</c:v>
                </c:pt>
                <c:pt idx="7">
                  <c:v>0.105766908401069</c:v>
                </c:pt>
                <c:pt idx="8">
                  <c:v>0.12501663916679</c:v>
                </c:pt>
                <c:pt idx="9">
                  <c:v>0.118782797646928</c:v>
                </c:pt>
                <c:pt idx="10">
                  <c:v>0.131635581777981</c:v>
                </c:pt>
                <c:pt idx="11">
                  <c:v>0.158830904903579</c:v>
                </c:pt>
                <c:pt idx="12">
                  <c:v>0.159292745732704</c:v>
                </c:pt>
                <c:pt idx="13">
                  <c:v>0.16696762171036</c:v>
                </c:pt>
                <c:pt idx="14">
                  <c:v>0.184804600036105</c:v>
                </c:pt>
                <c:pt idx="15">
                  <c:v>0.176769884371707</c:v>
                </c:pt>
                <c:pt idx="16">
                  <c:v>0.200176415309957</c:v>
                </c:pt>
                <c:pt idx="17">
                  <c:v>0.227534890364589</c:v>
                </c:pt>
                <c:pt idx="18">
                  <c:v>0.23461882704706</c:v>
                </c:pt>
                <c:pt idx="19">
                  <c:v>0.256114377609544</c:v>
                </c:pt>
                <c:pt idx="20">
                  <c:v>0.219821267495486</c:v>
                </c:pt>
                <c:pt idx="21">
                  <c:v>0.254107383659464</c:v>
                </c:pt>
                <c:pt idx="22">
                  <c:v>0.302105905274485</c:v>
                </c:pt>
                <c:pt idx="23">
                  <c:v>0.291297670584212</c:v>
                </c:pt>
                <c:pt idx="24">
                  <c:v>0.347713671989845</c:v>
                </c:pt>
                <c:pt idx="25">
                  <c:v>0.359920194258765</c:v>
                </c:pt>
                <c:pt idx="26">
                  <c:v>0.341459269898744</c:v>
                </c:pt>
                <c:pt idx="27">
                  <c:v>0.363875963611007</c:v>
                </c:pt>
                <c:pt idx="28">
                  <c:v>0.361345173623347</c:v>
                </c:pt>
                <c:pt idx="29">
                  <c:v>0.396709995314806</c:v>
                </c:pt>
                <c:pt idx="30">
                  <c:v>0.39228373138497</c:v>
                </c:pt>
                <c:pt idx="31">
                  <c:v>0.414344453669426</c:v>
                </c:pt>
                <c:pt idx="32">
                  <c:v>0.377965312495013</c:v>
                </c:pt>
                <c:pt idx="33">
                  <c:v>0.464799190904969</c:v>
                </c:pt>
                <c:pt idx="34">
                  <c:v>0.418831777170156</c:v>
                </c:pt>
                <c:pt idx="35">
                  <c:v>0.492029818502835</c:v>
                </c:pt>
                <c:pt idx="36">
                  <c:v>0.511531737350683</c:v>
                </c:pt>
                <c:pt idx="37">
                  <c:v>0.536291602386171</c:v>
                </c:pt>
                <c:pt idx="38">
                  <c:v>0.548991985366521</c:v>
                </c:pt>
                <c:pt idx="39">
                  <c:v>0.584678113766525</c:v>
                </c:pt>
                <c:pt idx="40">
                  <c:v>0.616313126108633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EC85-4D03-A0C8-579BCAD74924}"/>
            </c:ext>
          </c:extLst>
        </c:ser>
        <c:ser>
          <c:idx val="4"/>
          <c:order val="6"/>
          <c:tx>
            <c:v>Foreign-born Mexican F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errBars>
            <c:errDir val="x"/>
            <c:errBarType val="both"/>
            <c:errValType val="stdErr"/>
            <c:noEndCap val="0"/>
            <c:spPr>
              <a:ln>
                <a:noFill/>
                <a:prstDash val="dash"/>
              </a:ln>
            </c:spPr>
          </c:errBars>
          <c:errBars>
            <c:errDir val="y"/>
            <c:errBarType val="both"/>
            <c:errValType val="stdErr"/>
            <c:noEndCap val="0"/>
            <c:spPr>
              <a:ln>
                <a:solidFill>
                  <a:schemeClr val="accent6">
                    <a:lumMod val="75000"/>
                  </a:schemeClr>
                </a:solidFill>
                <a:prstDash val="dash"/>
              </a:ln>
            </c:spPr>
          </c:errBars>
          <c:xVal>
            <c:numRef>
              <c:f>SRate!$A$3:$A$43</c:f>
              <c:numCache>
                <c:formatCode>General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SRate!$AR$3:$AR$43</c:f>
              <c:numCache>
                <c:formatCode>General</c:formatCode>
                <c:ptCount val="41"/>
                <c:pt idx="0">
                  <c:v>0.0281281905865182</c:v>
                </c:pt>
                <c:pt idx="1">
                  <c:v>0.0362198845903482</c:v>
                </c:pt>
                <c:pt idx="2">
                  <c:v>0.0326491007004231</c:v>
                </c:pt>
                <c:pt idx="3">
                  <c:v>0.0397526902628746</c:v>
                </c:pt>
                <c:pt idx="4">
                  <c:v>0.0470762248061164</c:v>
                </c:pt>
                <c:pt idx="5">
                  <c:v>0.0497474360086345</c:v>
                </c:pt>
                <c:pt idx="6">
                  <c:v>0.0498261203167914</c:v>
                </c:pt>
                <c:pt idx="7">
                  <c:v>0.0580265832593438</c:v>
                </c:pt>
                <c:pt idx="8">
                  <c:v>0.0701535436144374</c:v>
                </c:pt>
                <c:pt idx="9">
                  <c:v>0.0668539512224675</c:v>
                </c:pt>
                <c:pt idx="10">
                  <c:v>0.0822921379060809</c:v>
                </c:pt>
                <c:pt idx="11">
                  <c:v>0.0860010448699243</c:v>
                </c:pt>
                <c:pt idx="12">
                  <c:v>0.092884275937488</c:v>
                </c:pt>
                <c:pt idx="13">
                  <c:v>0.117681615822982</c:v>
                </c:pt>
                <c:pt idx="14">
                  <c:v>0.123801085558461</c:v>
                </c:pt>
                <c:pt idx="15">
                  <c:v>0.117724375605377</c:v>
                </c:pt>
                <c:pt idx="16">
                  <c:v>0.129081851957098</c:v>
                </c:pt>
                <c:pt idx="17">
                  <c:v>0.148113086420928</c:v>
                </c:pt>
                <c:pt idx="18">
                  <c:v>0.142124330701194</c:v>
                </c:pt>
                <c:pt idx="19">
                  <c:v>0.142593866525934</c:v>
                </c:pt>
                <c:pt idx="20">
                  <c:v>0.183835439031727</c:v>
                </c:pt>
                <c:pt idx="21">
                  <c:v>0.180183162545665</c:v>
                </c:pt>
                <c:pt idx="22">
                  <c:v>0.198716393003684</c:v>
                </c:pt>
                <c:pt idx="23">
                  <c:v>0.19138888190669</c:v>
                </c:pt>
                <c:pt idx="24">
                  <c:v>0.230918444534809</c:v>
                </c:pt>
                <c:pt idx="25">
                  <c:v>0.233581656301493</c:v>
                </c:pt>
                <c:pt idx="26">
                  <c:v>0.246867366024514</c:v>
                </c:pt>
                <c:pt idx="27">
                  <c:v>0.261944491202442</c:v>
                </c:pt>
                <c:pt idx="28">
                  <c:v>0.288223353146</c:v>
                </c:pt>
                <c:pt idx="29">
                  <c:v>0.31385412070013</c:v>
                </c:pt>
                <c:pt idx="30">
                  <c:v>0.322055807386911</c:v>
                </c:pt>
                <c:pt idx="31">
                  <c:v>0.314918959072847</c:v>
                </c:pt>
                <c:pt idx="32">
                  <c:v>0.327552350755463</c:v>
                </c:pt>
                <c:pt idx="33">
                  <c:v>0.374249705453535</c:v>
                </c:pt>
                <c:pt idx="34">
                  <c:v>0.430715203688983</c:v>
                </c:pt>
                <c:pt idx="35">
                  <c:v>0.464838090540957</c:v>
                </c:pt>
                <c:pt idx="36">
                  <c:v>0.472042873273085</c:v>
                </c:pt>
                <c:pt idx="37">
                  <c:v>0.487111270816151</c:v>
                </c:pt>
                <c:pt idx="38">
                  <c:v>0.490439786086207</c:v>
                </c:pt>
                <c:pt idx="39">
                  <c:v>0.568334822231541</c:v>
                </c:pt>
                <c:pt idx="40">
                  <c:v>0.559706832904085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EC85-4D03-A0C8-579BCAD74924}"/>
            </c:ext>
          </c:extLst>
        </c:ser>
        <c:ser>
          <c:idx val="1"/>
          <c:order val="7"/>
          <c:tx>
            <c:v>Foreign-born Mexican M</c:v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noFill/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AnyDiffM!$AO$3:$AO$43</c:f>
                <c:numCache>
                  <c:formatCode>General</c:formatCode>
                  <c:ptCount val="41"/>
                  <c:pt idx="0">
                    <c:v>0.00380928349717923</c:v>
                  </c:pt>
                  <c:pt idx="1">
                    <c:v>0.00455855290391425</c:v>
                  </c:pt>
                  <c:pt idx="2">
                    <c:v>0.00394250135642792</c:v>
                  </c:pt>
                  <c:pt idx="3">
                    <c:v>0.00445681389777716</c:v>
                  </c:pt>
                  <c:pt idx="4">
                    <c:v>0.0046391705674582</c:v>
                  </c:pt>
                  <c:pt idx="5">
                    <c:v>0.00508478569485063</c:v>
                  </c:pt>
                  <c:pt idx="6">
                    <c:v>0.00538258767531297</c:v>
                  </c:pt>
                  <c:pt idx="7">
                    <c:v>0.00610980335705336</c:v>
                  </c:pt>
                  <c:pt idx="8">
                    <c:v>0.00613752334815248</c:v>
                  </c:pt>
                  <c:pt idx="9">
                    <c:v>0.00696799030317567</c:v>
                  </c:pt>
                  <c:pt idx="10">
                    <c:v>0.00663433173090882</c:v>
                  </c:pt>
                  <c:pt idx="11">
                    <c:v>0.00774114031426773</c:v>
                  </c:pt>
                  <c:pt idx="12">
                    <c:v>0.00813797713236603</c:v>
                  </c:pt>
                  <c:pt idx="13">
                    <c:v>0.00872577057697069</c:v>
                  </c:pt>
                  <c:pt idx="14">
                    <c:v>0.00877719004480627</c:v>
                  </c:pt>
                  <c:pt idx="15">
                    <c:v>0.00947342438844176</c:v>
                  </c:pt>
                  <c:pt idx="16">
                    <c:v>0.0104320745300551</c:v>
                  </c:pt>
                  <c:pt idx="17">
                    <c:v>0.0115701829623843</c:v>
                  </c:pt>
                  <c:pt idx="18">
                    <c:v>0.0120774320537832</c:v>
                  </c:pt>
                  <c:pt idx="19">
                    <c:v>0.012263196864562</c:v>
                  </c:pt>
                  <c:pt idx="20">
                    <c:v>0.0127896180496433</c:v>
                  </c:pt>
                  <c:pt idx="21">
                    <c:v>0.0151601638604868</c:v>
                  </c:pt>
                  <c:pt idx="22">
                    <c:v>0.016323250148763</c:v>
                  </c:pt>
                  <c:pt idx="23">
                    <c:v>0.0165553301082469</c:v>
                  </c:pt>
                  <c:pt idx="24">
                    <c:v>0.0179888644814045</c:v>
                  </c:pt>
                  <c:pt idx="25">
                    <c:v>0.0182646125107836</c:v>
                  </c:pt>
                  <c:pt idx="26">
                    <c:v>0.0208836928682387</c:v>
                  </c:pt>
                  <c:pt idx="27">
                    <c:v>0.0220664288102538</c:v>
                  </c:pt>
                  <c:pt idx="28">
                    <c:v>0.0232127540778818</c:v>
                  </c:pt>
                  <c:pt idx="29">
                    <c:v>0.0257250541185427</c:v>
                  </c:pt>
                  <c:pt idx="30">
                    <c:v>0.0259223867061408</c:v>
                  </c:pt>
                  <c:pt idx="31">
                    <c:v>0.0287734932320691</c:v>
                  </c:pt>
                  <c:pt idx="32">
                    <c:v>0.0280741627454628</c:v>
                  </c:pt>
                  <c:pt idx="33">
                    <c:v>0.0311267689475968</c:v>
                  </c:pt>
                  <c:pt idx="34">
                    <c:v>0.0319602103095886</c:v>
                  </c:pt>
                  <c:pt idx="35">
                    <c:v>0.0334282054311642</c:v>
                  </c:pt>
                  <c:pt idx="36">
                    <c:v>0.0352554235394219</c:v>
                  </c:pt>
                  <c:pt idx="37">
                    <c:v>0.0385444421940311</c:v>
                  </c:pt>
                  <c:pt idx="38">
                    <c:v>0.0399876414500403</c:v>
                  </c:pt>
                  <c:pt idx="39">
                    <c:v>0.0425172940049105</c:v>
                  </c:pt>
                  <c:pt idx="40">
                    <c:v>0.0445260726853991</c:v>
                  </c:pt>
                </c:numCache>
              </c:numRef>
            </c:plus>
            <c:minus>
              <c:numRef>
                <c:f>AnyDiffM!$AO$3:$AO$43</c:f>
                <c:numCache>
                  <c:formatCode>General</c:formatCode>
                  <c:ptCount val="41"/>
                  <c:pt idx="0">
                    <c:v>0.00380928349717923</c:v>
                  </c:pt>
                  <c:pt idx="1">
                    <c:v>0.00455855290391425</c:v>
                  </c:pt>
                  <c:pt idx="2">
                    <c:v>0.00394250135642792</c:v>
                  </c:pt>
                  <c:pt idx="3">
                    <c:v>0.00445681389777716</c:v>
                  </c:pt>
                  <c:pt idx="4">
                    <c:v>0.0046391705674582</c:v>
                  </c:pt>
                  <c:pt idx="5">
                    <c:v>0.00508478569485063</c:v>
                  </c:pt>
                  <c:pt idx="6">
                    <c:v>0.00538258767531297</c:v>
                  </c:pt>
                  <c:pt idx="7">
                    <c:v>0.00610980335705336</c:v>
                  </c:pt>
                  <c:pt idx="8">
                    <c:v>0.00613752334815248</c:v>
                  </c:pt>
                  <c:pt idx="9">
                    <c:v>0.00696799030317567</c:v>
                  </c:pt>
                  <c:pt idx="10">
                    <c:v>0.00663433173090882</c:v>
                  </c:pt>
                  <c:pt idx="11">
                    <c:v>0.00774114031426773</c:v>
                  </c:pt>
                  <c:pt idx="12">
                    <c:v>0.00813797713236603</c:v>
                  </c:pt>
                  <c:pt idx="13">
                    <c:v>0.00872577057697069</c:v>
                  </c:pt>
                  <c:pt idx="14">
                    <c:v>0.00877719004480627</c:v>
                  </c:pt>
                  <c:pt idx="15">
                    <c:v>0.00947342438844176</c:v>
                  </c:pt>
                  <c:pt idx="16">
                    <c:v>0.0104320745300551</c:v>
                  </c:pt>
                  <c:pt idx="17">
                    <c:v>0.0115701829623843</c:v>
                  </c:pt>
                  <c:pt idx="18">
                    <c:v>0.0120774320537832</c:v>
                  </c:pt>
                  <c:pt idx="19">
                    <c:v>0.012263196864562</c:v>
                  </c:pt>
                  <c:pt idx="20">
                    <c:v>0.0127896180496433</c:v>
                  </c:pt>
                  <c:pt idx="21">
                    <c:v>0.0151601638604868</c:v>
                  </c:pt>
                  <c:pt idx="22">
                    <c:v>0.016323250148763</c:v>
                  </c:pt>
                  <c:pt idx="23">
                    <c:v>0.0165553301082469</c:v>
                  </c:pt>
                  <c:pt idx="24">
                    <c:v>0.0179888644814045</c:v>
                  </c:pt>
                  <c:pt idx="25">
                    <c:v>0.0182646125107836</c:v>
                  </c:pt>
                  <c:pt idx="26">
                    <c:v>0.0208836928682387</c:v>
                  </c:pt>
                  <c:pt idx="27">
                    <c:v>0.0220664288102538</c:v>
                  </c:pt>
                  <c:pt idx="28">
                    <c:v>0.0232127540778818</c:v>
                  </c:pt>
                  <c:pt idx="29">
                    <c:v>0.0257250541185427</c:v>
                  </c:pt>
                  <c:pt idx="30">
                    <c:v>0.0259223867061408</c:v>
                  </c:pt>
                  <c:pt idx="31">
                    <c:v>0.0287734932320691</c:v>
                  </c:pt>
                  <c:pt idx="32">
                    <c:v>0.0280741627454628</c:v>
                  </c:pt>
                  <c:pt idx="33">
                    <c:v>0.0311267689475968</c:v>
                  </c:pt>
                  <c:pt idx="34">
                    <c:v>0.0319602103095886</c:v>
                  </c:pt>
                  <c:pt idx="35">
                    <c:v>0.0334282054311642</c:v>
                  </c:pt>
                  <c:pt idx="36">
                    <c:v>0.0352554235394219</c:v>
                  </c:pt>
                  <c:pt idx="37">
                    <c:v>0.0385444421940311</c:v>
                  </c:pt>
                  <c:pt idx="38">
                    <c:v>0.0399876414500403</c:v>
                  </c:pt>
                  <c:pt idx="39">
                    <c:v>0.0425172940049105</c:v>
                  </c:pt>
                  <c:pt idx="40">
                    <c:v>0.0445260726853991</c:v>
                  </c:pt>
                </c:numCache>
              </c:numRef>
            </c:minus>
            <c:spPr>
              <a:ln>
                <a:noFill/>
              </a:ln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SRate!$U$3:$U$43</c:f>
                <c:numCache>
                  <c:formatCode>General</c:formatCode>
                  <c:ptCount val="41"/>
                  <c:pt idx="0">
                    <c:v>0.00311972089038373</c:v>
                  </c:pt>
                  <c:pt idx="1">
                    <c:v>0.00388880222502566</c:v>
                  </c:pt>
                  <c:pt idx="2">
                    <c:v>0.00329441828855718</c:v>
                  </c:pt>
                  <c:pt idx="3">
                    <c:v>0.00381250202104553</c:v>
                  </c:pt>
                  <c:pt idx="4">
                    <c:v>0.00394869994238664</c:v>
                  </c:pt>
                  <c:pt idx="5">
                    <c:v>0.00431129072837351</c:v>
                  </c:pt>
                  <c:pt idx="6">
                    <c:v>0.00463145468078912</c:v>
                  </c:pt>
                  <c:pt idx="7">
                    <c:v>0.00533375610383524</c:v>
                  </c:pt>
                  <c:pt idx="8">
                    <c:v>0.00531016271770808</c:v>
                  </c:pt>
                  <c:pt idx="9">
                    <c:v>0.00612826868299872</c:v>
                  </c:pt>
                  <c:pt idx="10">
                    <c:v>0.00579801934644698</c:v>
                  </c:pt>
                  <c:pt idx="11">
                    <c:v>0.00699818955332383</c:v>
                  </c:pt>
                  <c:pt idx="12">
                    <c:v>0.00733712281164682</c:v>
                  </c:pt>
                  <c:pt idx="13">
                    <c:v>0.00783743412188564</c:v>
                  </c:pt>
                  <c:pt idx="14">
                    <c:v>0.00780103485268052</c:v>
                  </c:pt>
                  <c:pt idx="15">
                    <c:v>0.00847266681358649</c:v>
                  </c:pt>
                  <c:pt idx="16">
                    <c:v>0.00947702865094888</c:v>
                  </c:pt>
                  <c:pt idx="17">
                    <c:v>0.0105755022937589</c:v>
                  </c:pt>
                  <c:pt idx="18">
                    <c:v>0.0111299301471064</c:v>
                  </c:pt>
                  <c:pt idx="19">
                    <c:v>0.0112440442133373</c:v>
                  </c:pt>
                  <c:pt idx="20">
                    <c:v>0.011801485621219</c:v>
                  </c:pt>
                  <c:pt idx="21">
                    <c:v>0.0141482075856914</c:v>
                  </c:pt>
                  <c:pt idx="22">
                    <c:v>0.0152801852191206</c:v>
                  </c:pt>
                  <c:pt idx="23">
                    <c:v>0.0155984069526756</c:v>
                  </c:pt>
                  <c:pt idx="24">
                    <c:v>0.0168554345333618</c:v>
                  </c:pt>
                  <c:pt idx="25">
                    <c:v>0.0172362985383487</c:v>
                  </c:pt>
                  <c:pt idx="26">
                    <c:v>0.0200279653736726</c:v>
                  </c:pt>
                  <c:pt idx="27">
                    <c:v>0.0211263941815899</c:v>
                  </c:pt>
                  <c:pt idx="28">
                    <c:v>0.0223875657920151</c:v>
                  </c:pt>
                  <c:pt idx="29">
                    <c:v>0.0250864754628738</c:v>
                  </c:pt>
                  <c:pt idx="30">
                    <c:v>0.0252844162984367</c:v>
                  </c:pt>
                  <c:pt idx="31">
                    <c:v>0.028303691269159</c:v>
                  </c:pt>
                  <c:pt idx="32">
                    <c:v>0.0272142574022695</c:v>
                  </c:pt>
                  <c:pt idx="33">
                    <c:v>0.0304190188475757</c:v>
                  </c:pt>
                  <c:pt idx="34">
                    <c:v>0.0312117515548142</c:v>
                  </c:pt>
                  <c:pt idx="35">
                    <c:v>0.0329523195075275</c:v>
                  </c:pt>
                  <c:pt idx="36">
                    <c:v>0.034800036189209</c:v>
                  </c:pt>
                  <c:pt idx="37">
                    <c:v>0.0382804999538257</c:v>
                  </c:pt>
                  <c:pt idx="38">
                    <c:v>0.0399534523220123</c:v>
                  </c:pt>
                  <c:pt idx="39">
                    <c:v>0.0421426210823112</c:v>
                  </c:pt>
                  <c:pt idx="40">
                    <c:v>0.0447846247038085</c:v>
                  </c:pt>
                </c:numCache>
              </c:numRef>
            </c:plus>
            <c:minus>
              <c:numRef>
                <c:f>SRate!$U$3:$U$43</c:f>
                <c:numCache>
                  <c:formatCode>General</c:formatCode>
                  <c:ptCount val="41"/>
                  <c:pt idx="0">
                    <c:v>0.00311972089038373</c:v>
                  </c:pt>
                  <c:pt idx="1">
                    <c:v>0.00388880222502566</c:v>
                  </c:pt>
                  <c:pt idx="2">
                    <c:v>0.00329441828855718</c:v>
                  </c:pt>
                  <c:pt idx="3">
                    <c:v>0.00381250202104553</c:v>
                  </c:pt>
                  <c:pt idx="4">
                    <c:v>0.00394869994238664</c:v>
                  </c:pt>
                  <c:pt idx="5">
                    <c:v>0.00431129072837351</c:v>
                  </c:pt>
                  <c:pt idx="6">
                    <c:v>0.00463145468078912</c:v>
                  </c:pt>
                  <c:pt idx="7">
                    <c:v>0.00533375610383524</c:v>
                  </c:pt>
                  <c:pt idx="8">
                    <c:v>0.00531016271770808</c:v>
                  </c:pt>
                  <c:pt idx="9">
                    <c:v>0.00612826868299872</c:v>
                  </c:pt>
                  <c:pt idx="10">
                    <c:v>0.00579801934644698</c:v>
                  </c:pt>
                  <c:pt idx="11">
                    <c:v>0.00699818955332383</c:v>
                  </c:pt>
                  <c:pt idx="12">
                    <c:v>0.00733712281164682</c:v>
                  </c:pt>
                  <c:pt idx="13">
                    <c:v>0.00783743412188564</c:v>
                  </c:pt>
                  <c:pt idx="14">
                    <c:v>0.00780103485268052</c:v>
                  </c:pt>
                  <c:pt idx="15">
                    <c:v>0.00847266681358649</c:v>
                  </c:pt>
                  <c:pt idx="16">
                    <c:v>0.00947702865094888</c:v>
                  </c:pt>
                  <c:pt idx="17">
                    <c:v>0.0105755022937589</c:v>
                  </c:pt>
                  <c:pt idx="18">
                    <c:v>0.0111299301471064</c:v>
                  </c:pt>
                  <c:pt idx="19">
                    <c:v>0.0112440442133373</c:v>
                  </c:pt>
                  <c:pt idx="20">
                    <c:v>0.011801485621219</c:v>
                  </c:pt>
                  <c:pt idx="21">
                    <c:v>0.0141482075856914</c:v>
                  </c:pt>
                  <c:pt idx="22">
                    <c:v>0.0152801852191206</c:v>
                  </c:pt>
                  <c:pt idx="23">
                    <c:v>0.0155984069526756</c:v>
                  </c:pt>
                  <c:pt idx="24">
                    <c:v>0.0168554345333618</c:v>
                  </c:pt>
                  <c:pt idx="25">
                    <c:v>0.0172362985383487</c:v>
                  </c:pt>
                  <c:pt idx="26">
                    <c:v>0.0200279653736726</c:v>
                  </c:pt>
                  <c:pt idx="27">
                    <c:v>0.0211263941815899</c:v>
                  </c:pt>
                  <c:pt idx="28">
                    <c:v>0.0223875657920151</c:v>
                  </c:pt>
                  <c:pt idx="29">
                    <c:v>0.0250864754628738</c:v>
                  </c:pt>
                  <c:pt idx="30">
                    <c:v>0.0252844162984367</c:v>
                  </c:pt>
                  <c:pt idx="31">
                    <c:v>0.028303691269159</c:v>
                  </c:pt>
                  <c:pt idx="32">
                    <c:v>0.0272142574022695</c:v>
                  </c:pt>
                  <c:pt idx="33">
                    <c:v>0.0304190188475757</c:v>
                  </c:pt>
                  <c:pt idx="34">
                    <c:v>0.0312117515548142</c:v>
                  </c:pt>
                  <c:pt idx="35">
                    <c:v>0.0329523195075275</c:v>
                  </c:pt>
                  <c:pt idx="36">
                    <c:v>0.034800036189209</c:v>
                  </c:pt>
                  <c:pt idx="37">
                    <c:v>0.0382804999538257</c:v>
                  </c:pt>
                  <c:pt idx="38">
                    <c:v>0.0399534523220123</c:v>
                  </c:pt>
                  <c:pt idx="39">
                    <c:v>0.0421426210823112</c:v>
                  </c:pt>
                  <c:pt idx="40">
                    <c:v>0.0447846247038085</c:v>
                  </c:pt>
                </c:numCache>
              </c:numRef>
            </c:minus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  <a:prstDash val="dash"/>
              </a:ln>
            </c:spPr>
          </c:errBars>
          <c:xVal>
            <c:numRef>
              <c:f>SRate!$A$3:$A$43</c:f>
              <c:numCache>
                <c:formatCode>General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SRate!$T$3:$T$43</c:f>
              <c:numCache>
                <c:formatCode>General</c:formatCode>
                <c:ptCount val="41"/>
                <c:pt idx="0">
                  <c:v>0.025672773585873</c:v>
                </c:pt>
                <c:pt idx="1">
                  <c:v>0.0323675425210838</c:v>
                </c:pt>
                <c:pt idx="2">
                  <c:v>0.0249081029635142</c:v>
                </c:pt>
                <c:pt idx="3">
                  <c:v>0.0311905034443259</c:v>
                </c:pt>
                <c:pt idx="4">
                  <c:v>0.0322017287283031</c:v>
                </c:pt>
                <c:pt idx="5">
                  <c:v>0.0412353265762252</c:v>
                </c:pt>
                <c:pt idx="6">
                  <c:v>0.0419500516559448</c:v>
                </c:pt>
                <c:pt idx="7">
                  <c:v>0.0527095618840428</c:v>
                </c:pt>
                <c:pt idx="8">
                  <c:v>0.0511059245753951</c:v>
                </c:pt>
                <c:pt idx="9">
                  <c:v>0.0611098385022752</c:v>
                </c:pt>
                <c:pt idx="10">
                  <c:v>0.0608170420004584</c:v>
                </c:pt>
                <c:pt idx="11">
                  <c:v>0.0691520487949547</c:v>
                </c:pt>
                <c:pt idx="12">
                  <c:v>0.0740302508450776</c:v>
                </c:pt>
                <c:pt idx="13">
                  <c:v>0.0824682044597404</c:v>
                </c:pt>
                <c:pt idx="14">
                  <c:v>0.0816979907432176</c:v>
                </c:pt>
                <c:pt idx="15">
                  <c:v>0.0925381247076338</c:v>
                </c:pt>
                <c:pt idx="16">
                  <c:v>0.103121303487053</c:v>
                </c:pt>
                <c:pt idx="17">
                  <c:v>0.121281003284829</c:v>
                </c:pt>
                <c:pt idx="18">
                  <c:v>0.127478591469326</c:v>
                </c:pt>
                <c:pt idx="19">
                  <c:v>0.115456781474364</c:v>
                </c:pt>
                <c:pt idx="20">
                  <c:v>0.131284977087352</c:v>
                </c:pt>
                <c:pt idx="21">
                  <c:v>0.163628141881083</c:v>
                </c:pt>
                <c:pt idx="22">
                  <c:v>0.186896582855053</c:v>
                </c:pt>
                <c:pt idx="23">
                  <c:v>0.1817061661036</c:v>
                </c:pt>
                <c:pt idx="24">
                  <c:v>0.191877619490352</c:v>
                </c:pt>
                <c:pt idx="25">
                  <c:v>0.205628316050172</c:v>
                </c:pt>
                <c:pt idx="26">
                  <c:v>0.227899567942878</c:v>
                </c:pt>
                <c:pt idx="27">
                  <c:v>0.248195445497079</c:v>
                </c:pt>
                <c:pt idx="28">
                  <c:v>0.263732915769007</c:v>
                </c:pt>
                <c:pt idx="29">
                  <c:v>0.301619357434195</c:v>
                </c:pt>
                <c:pt idx="30">
                  <c:v>0.272149326423094</c:v>
                </c:pt>
                <c:pt idx="31">
                  <c:v>0.324104154521647</c:v>
                </c:pt>
                <c:pt idx="32">
                  <c:v>0.287917489518906</c:v>
                </c:pt>
                <c:pt idx="33">
                  <c:v>0.358265024067901</c:v>
                </c:pt>
                <c:pt idx="34">
                  <c:v>0.365134325970307</c:v>
                </c:pt>
                <c:pt idx="35">
                  <c:v>0.404698769289596</c:v>
                </c:pt>
                <c:pt idx="36">
                  <c:v>0.416289359331494</c:v>
                </c:pt>
                <c:pt idx="37">
                  <c:v>0.436902835348191</c:v>
                </c:pt>
                <c:pt idx="38">
                  <c:v>0.471805148275896</c:v>
                </c:pt>
                <c:pt idx="39">
                  <c:v>0.432095379408502</c:v>
                </c:pt>
                <c:pt idx="40">
                  <c:v>0.508299277245859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EC85-4D03-A0C8-579BCAD74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2386704"/>
        <c:axId val="-2029901744"/>
        <c:extLst xmlns:c16r2="http://schemas.microsoft.com/office/drawing/2015/06/chart"/>
      </c:scatterChart>
      <c:valAx>
        <c:axId val="-2082386704"/>
        <c:scaling>
          <c:orientation val="minMax"/>
          <c:max val="8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Age</a:t>
                </a:r>
              </a:p>
            </c:rich>
          </c:tx>
          <c:layout>
            <c:manualLayout>
              <c:xMode val="edge"/>
              <c:yMode val="edge"/>
              <c:x val="0.513355041803535"/>
              <c:y val="0.850759839910548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spPr>
          <a:ln/>
        </c:spPr>
        <c:crossAx val="-2029901744"/>
        <c:crosses val="autoZero"/>
        <c:crossBetween val="midCat"/>
        <c:majorUnit val="5.0"/>
      </c:valAx>
      <c:valAx>
        <c:axId val="-2029901744"/>
        <c:scaling>
          <c:orientation val="minMax"/>
          <c:max val="0.7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Total</a:t>
                </a:r>
                <a:r>
                  <a:rPr lang="en-US" sz="1000" baseline="0"/>
                  <a:t> count a</a:t>
                </a:r>
                <a:r>
                  <a:rPr lang="en-US" sz="1000"/>
                  <a:t>ge</a:t>
                </a:r>
                <a:r>
                  <a:rPr lang="en-US" sz="1000" baseline="0"/>
                  <a:t>-specific overall disability rates (95% CI)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crossAx val="-208238670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0892125250321692"/>
          <c:y val="0.902668099250119"/>
          <c:w val="0.883053922913537"/>
          <c:h val="0.0751096891252577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2b. </a:t>
            </a:r>
            <a:r>
              <a:rPr lang="en-US" b="0"/>
              <a:t>Disability</a:t>
            </a:r>
            <a:r>
              <a:rPr lang="en-US" b="0" baseline="0"/>
              <a:t> rates: </a:t>
            </a:r>
            <a:r>
              <a:rPr lang="en-US" b="0"/>
              <a:t>Mexican-born</a:t>
            </a:r>
            <a:r>
              <a:rPr lang="en-US" b="0" baseline="0"/>
              <a:t> vs. US-born males</a:t>
            </a:r>
            <a:endParaRPr lang="en-US" b="0"/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00" b="0" i="0" u="none" strike="noStrike" baseline="0">
                <a:effectLst/>
              </a:rPr>
              <a:t>                                  </a:t>
            </a:r>
            <a:r>
              <a:rPr lang="fr-FR" sz="1200" b="0" i="0" baseline="0">
                <a:effectLst/>
              </a:rPr>
              <a:t>Source: ACS 2010-2014</a:t>
            </a:r>
            <a:endParaRPr lang="fr-FR" sz="1200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US-born non-Hispanic white</c:v>
          </c:tx>
          <c:marker>
            <c:symbol val="diamond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AnyDiffM!$E$3:$E$43</c:f>
                <c:numCache>
                  <c:formatCode>General</c:formatCode>
                  <c:ptCount val="41"/>
                  <c:pt idx="0">
                    <c:v>0.00208325573709714</c:v>
                  </c:pt>
                  <c:pt idx="1">
                    <c:v>0.00216948051077756</c:v>
                  </c:pt>
                  <c:pt idx="2">
                    <c:v>0.00218717439906819</c:v>
                  </c:pt>
                  <c:pt idx="3">
                    <c:v>0.00219104108682077</c:v>
                  </c:pt>
                  <c:pt idx="4">
                    <c:v>0.00227936473482444</c:v>
                  </c:pt>
                  <c:pt idx="5">
                    <c:v>0.00224084686786868</c:v>
                  </c:pt>
                  <c:pt idx="6">
                    <c:v>0.0023261426352647</c:v>
                  </c:pt>
                  <c:pt idx="7">
                    <c:v>0.00230079048202533</c:v>
                  </c:pt>
                  <c:pt idx="8">
                    <c:v>0.00233488768328868</c:v>
                  </c:pt>
                  <c:pt idx="9">
                    <c:v>0.00232249776388046</c:v>
                  </c:pt>
                  <c:pt idx="10">
                    <c:v>0.00227030112011938</c:v>
                  </c:pt>
                  <c:pt idx="11">
                    <c:v>0.00240661279385294</c:v>
                  </c:pt>
                  <c:pt idx="12">
                    <c:v>0.0023962345881332</c:v>
                  </c:pt>
                  <c:pt idx="13">
                    <c:v>0.00245825662330722</c:v>
                  </c:pt>
                  <c:pt idx="14">
                    <c:v>0.00249986586862921</c:v>
                  </c:pt>
                  <c:pt idx="15">
                    <c:v>0.00253387506028841</c:v>
                  </c:pt>
                  <c:pt idx="16">
                    <c:v>0.00264464376192572</c:v>
                  </c:pt>
                  <c:pt idx="17">
                    <c:v>0.00267863456318981</c:v>
                  </c:pt>
                  <c:pt idx="18">
                    <c:v>0.00275473330136969</c:v>
                  </c:pt>
                  <c:pt idx="19">
                    <c:v>0.00284189912369629</c:v>
                  </c:pt>
                  <c:pt idx="20">
                    <c:v>0.0028860175467957</c:v>
                  </c:pt>
                  <c:pt idx="21">
                    <c:v>0.00303193013782073</c:v>
                  </c:pt>
                  <c:pt idx="22">
                    <c:v>0.00309341002604934</c:v>
                  </c:pt>
                  <c:pt idx="23">
                    <c:v>0.00313930693914866</c:v>
                  </c:pt>
                  <c:pt idx="24">
                    <c:v>0.00326331244119684</c:v>
                  </c:pt>
                  <c:pt idx="25">
                    <c:v>0.00335060308017222</c:v>
                  </c:pt>
                  <c:pt idx="26">
                    <c:v>0.00351353770129679</c:v>
                  </c:pt>
                  <c:pt idx="27">
                    <c:v>0.00367697602904012</c:v>
                  </c:pt>
                  <c:pt idx="28">
                    <c:v>0.0038519582261765</c:v>
                  </c:pt>
                  <c:pt idx="29">
                    <c:v>0.00401535381471528</c:v>
                  </c:pt>
                  <c:pt idx="30">
                    <c:v>0.00410376436948198</c:v>
                  </c:pt>
                  <c:pt idx="31">
                    <c:v>0.00438324891549643</c:v>
                  </c:pt>
                  <c:pt idx="32">
                    <c:v>0.0046001742533358</c:v>
                  </c:pt>
                  <c:pt idx="33">
                    <c:v>0.00480726990195008</c:v>
                  </c:pt>
                  <c:pt idx="34">
                    <c:v>0.00510530496306399</c:v>
                  </c:pt>
                  <c:pt idx="35">
                    <c:v>0.00526645250043548</c:v>
                  </c:pt>
                  <c:pt idx="36">
                    <c:v>0.00553286734768651</c:v>
                  </c:pt>
                  <c:pt idx="37">
                    <c:v>0.00578110991951794</c:v>
                  </c:pt>
                  <c:pt idx="38">
                    <c:v>0.00602164269458689</c:v>
                  </c:pt>
                  <c:pt idx="39">
                    <c:v>0.00624925758988922</c:v>
                  </c:pt>
                  <c:pt idx="40">
                    <c:v>0.00636389515965486</c:v>
                  </c:pt>
                </c:numCache>
              </c:numRef>
            </c:plus>
            <c:minus>
              <c:numRef>
                <c:f>AnyDiffM!$E$3:$E$43</c:f>
                <c:numCache>
                  <c:formatCode>General</c:formatCode>
                  <c:ptCount val="41"/>
                  <c:pt idx="0">
                    <c:v>0.00208325573709714</c:v>
                  </c:pt>
                  <c:pt idx="1">
                    <c:v>0.00216948051077756</c:v>
                  </c:pt>
                  <c:pt idx="2">
                    <c:v>0.00218717439906819</c:v>
                  </c:pt>
                  <c:pt idx="3">
                    <c:v>0.00219104108682077</c:v>
                  </c:pt>
                  <c:pt idx="4">
                    <c:v>0.00227936473482444</c:v>
                  </c:pt>
                  <c:pt idx="5">
                    <c:v>0.00224084686786868</c:v>
                  </c:pt>
                  <c:pt idx="6">
                    <c:v>0.0023261426352647</c:v>
                  </c:pt>
                  <c:pt idx="7">
                    <c:v>0.00230079048202533</c:v>
                  </c:pt>
                  <c:pt idx="8">
                    <c:v>0.00233488768328868</c:v>
                  </c:pt>
                  <c:pt idx="9">
                    <c:v>0.00232249776388046</c:v>
                  </c:pt>
                  <c:pt idx="10">
                    <c:v>0.00227030112011938</c:v>
                  </c:pt>
                  <c:pt idx="11">
                    <c:v>0.00240661279385294</c:v>
                  </c:pt>
                  <c:pt idx="12">
                    <c:v>0.0023962345881332</c:v>
                  </c:pt>
                  <c:pt idx="13">
                    <c:v>0.00245825662330722</c:v>
                  </c:pt>
                  <c:pt idx="14">
                    <c:v>0.00249986586862921</c:v>
                  </c:pt>
                  <c:pt idx="15">
                    <c:v>0.00253387506028841</c:v>
                  </c:pt>
                  <c:pt idx="16">
                    <c:v>0.00264464376192572</c:v>
                  </c:pt>
                  <c:pt idx="17">
                    <c:v>0.00267863456318981</c:v>
                  </c:pt>
                  <c:pt idx="18">
                    <c:v>0.00275473330136969</c:v>
                  </c:pt>
                  <c:pt idx="19">
                    <c:v>0.00284189912369629</c:v>
                  </c:pt>
                  <c:pt idx="20">
                    <c:v>0.0028860175467957</c:v>
                  </c:pt>
                  <c:pt idx="21">
                    <c:v>0.00303193013782073</c:v>
                  </c:pt>
                  <c:pt idx="22">
                    <c:v>0.00309341002604934</c:v>
                  </c:pt>
                  <c:pt idx="23">
                    <c:v>0.00313930693914866</c:v>
                  </c:pt>
                  <c:pt idx="24">
                    <c:v>0.00326331244119684</c:v>
                  </c:pt>
                  <c:pt idx="25">
                    <c:v>0.00335060308017222</c:v>
                  </c:pt>
                  <c:pt idx="26">
                    <c:v>0.00351353770129679</c:v>
                  </c:pt>
                  <c:pt idx="27">
                    <c:v>0.00367697602904012</c:v>
                  </c:pt>
                  <c:pt idx="28">
                    <c:v>0.0038519582261765</c:v>
                  </c:pt>
                  <c:pt idx="29">
                    <c:v>0.00401535381471528</c:v>
                  </c:pt>
                  <c:pt idx="30">
                    <c:v>0.00410376436948198</c:v>
                  </c:pt>
                  <c:pt idx="31">
                    <c:v>0.00438324891549643</c:v>
                  </c:pt>
                  <c:pt idx="32">
                    <c:v>0.0046001742533358</c:v>
                  </c:pt>
                  <c:pt idx="33">
                    <c:v>0.00480726990195008</c:v>
                  </c:pt>
                  <c:pt idx="34">
                    <c:v>0.00510530496306399</c:v>
                  </c:pt>
                  <c:pt idx="35">
                    <c:v>0.00526645250043548</c:v>
                  </c:pt>
                  <c:pt idx="36">
                    <c:v>0.00553286734768651</c:v>
                  </c:pt>
                  <c:pt idx="37">
                    <c:v>0.00578110991951794</c:v>
                  </c:pt>
                  <c:pt idx="38">
                    <c:v>0.00602164269458689</c:v>
                  </c:pt>
                  <c:pt idx="39">
                    <c:v>0.00624925758988922</c:v>
                  </c:pt>
                  <c:pt idx="40">
                    <c:v>0.00636389515965486</c:v>
                  </c:pt>
                </c:numCache>
              </c:numRef>
            </c:minus>
            <c:spPr>
              <a:ln>
                <a:solidFill>
                  <a:schemeClr val="accent1"/>
                </a:solidFill>
                <a:prstDash val="dash"/>
              </a:ln>
            </c:spPr>
          </c:errBars>
          <c:xVal>
            <c:numRef>
              <c:f>AnyDiffM!$A$3:$A$43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AnyDiffM!$D$3:$D$43</c:f>
              <c:numCache>
                <c:formatCode>0.00%</c:formatCode>
                <c:ptCount val="41"/>
                <c:pt idx="0">
                  <c:v>0.082910396</c:v>
                </c:pt>
                <c:pt idx="1">
                  <c:v>0.086255148</c:v>
                </c:pt>
                <c:pt idx="2">
                  <c:v>0.091885656</c:v>
                </c:pt>
                <c:pt idx="3">
                  <c:v>0.092931055</c:v>
                </c:pt>
                <c:pt idx="4">
                  <c:v>0.099868342</c:v>
                </c:pt>
                <c:pt idx="5">
                  <c:v>0.10348722</c:v>
                </c:pt>
                <c:pt idx="6">
                  <c:v>0.11100351</c:v>
                </c:pt>
                <c:pt idx="7">
                  <c:v>0.11352529</c:v>
                </c:pt>
                <c:pt idx="8">
                  <c:v>0.12130295</c:v>
                </c:pt>
                <c:pt idx="9">
                  <c:v>0.12461356</c:v>
                </c:pt>
                <c:pt idx="10">
                  <c:v>0.12960985</c:v>
                </c:pt>
                <c:pt idx="11">
                  <c:v>0.13767919</c:v>
                </c:pt>
                <c:pt idx="12">
                  <c:v>0.13938352</c:v>
                </c:pt>
                <c:pt idx="13">
                  <c:v>0.14735347</c:v>
                </c:pt>
                <c:pt idx="14">
                  <c:v>0.15277907</c:v>
                </c:pt>
                <c:pt idx="15">
                  <c:v>0.15877882</c:v>
                </c:pt>
                <c:pt idx="16">
                  <c:v>0.16918442</c:v>
                </c:pt>
                <c:pt idx="17">
                  <c:v>0.17198609</c:v>
                </c:pt>
                <c:pt idx="18">
                  <c:v>0.17913049</c:v>
                </c:pt>
                <c:pt idx="19">
                  <c:v>0.18743634</c:v>
                </c:pt>
                <c:pt idx="20">
                  <c:v>0.20160915</c:v>
                </c:pt>
                <c:pt idx="21">
                  <c:v>0.20695847</c:v>
                </c:pt>
                <c:pt idx="22">
                  <c:v>0.21582335</c:v>
                </c:pt>
                <c:pt idx="23">
                  <c:v>0.22149372</c:v>
                </c:pt>
                <c:pt idx="24">
                  <c:v>0.23029023</c:v>
                </c:pt>
                <c:pt idx="25">
                  <c:v>0.23631677</c:v>
                </c:pt>
                <c:pt idx="26">
                  <c:v>0.23939133</c:v>
                </c:pt>
                <c:pt idx="27">
                  <c:v>0.24873047</c:v>
                </c:pt>
                <c:pt idx="28">
                  <c:v>0.25255656</c:v>
                </c:pt>
                <c:pt idx="29">
                  <c:v>0.2663691</c:v>
                </c:pt>
                <c:pt idx="30">
                  <c:v>0.27562985</c:v>
                </c:pt>
                <c:pt idx="31">
                  <c:v>0.28874028</c:v>
                </c:pt>
                <c:pt idx="32">
                  <c:v>0.29492354</c:v>
                </c:pt>
                <c:pt idx="33">
                  <c:v>0.30932438</c:v>
                </c:pt>
                <c:pt idx="34">
                  <c:v>0.32822776</c:v>
                </c:pt>
                <c:pt idx="35">
                  <c:v>0.35453165</c:v>
                </c:pt>
                <c:pt idx="36">
                  <c:v>0.37027964</c:v>
                </c:pt>
                <c:pt idx="37">
                  <c:v>0.39031518</c:v>
                </c:pt>
                <c:pt idx="38">
                  <c:v>0.40996531</c:v>
                </c:pt>
                <c:pt idx="39">
                  <c:v>0.43881336</c:v>
                </c:pt>
                <c:pt idx="40">
                  <c:v>0.46313006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20F-4196-95B2-6E6B583B3F9E}"/>
            </c:ext>
          </c:extLst>
        </c:ser>
        <c:ser>
          <c:idx val="6"/>
          <c:order val="1"/>
          <c:tx>
            <c:v>US-born non-Hispanic black</c:v>
          </c:tx>
          <c:spPr>
            <a:ln>
              <a:solidFill>
                <a:schemeClr val="accent2"/>
              </a:solidFill>
            </a:ln>
          </c:spPr>
          <c:marker>
            <c:symbol val="star"/>
            <c:size val="8"/>
            <c:spPr>
              <a:noFill/>
              <a:ln>
                <a:solidFill>
                  <a:schemeClr val="accent2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AnyDiffM!$I$3:$I$43</c:f>
                <c:numCache>
                  <c:formatCode>General</c:formatCode>
                  <c:ptCount val="41"/>
                  <c:pt idx="0">
                    <c:v>0.00570778993191506</c:v>
                  </c:pt>
                  <c:pt idx="1">
                    <c:v>0.00594257161990407</c:v>
                  </c:pt>
                  <c:pt idx="2">
                    <c:v>0.0061313023645204</c:v>
                  </c:pt>
                  <c:pt idx="3">
                    <c:v>0.00634725458852823</c:v>
                  </c:pt>
                  <c:pt idx="4">
                    <c:v>0.00668059846626062</c:v>
                  </c:pt>
                  <c:pt idx="5">
                    <c:v>0.00628651294938955</c:v>
                  </c:pt>
                  <c:pt idx="6">
                    <c:v>0.00691727119247642</c:v>
                  </c:pt>
                  <c:pt idx="7">
                    <c:v>0.00669981649701949</c:v>
                  </c:pt>
                  <c:pt idx="8">
                    <c:v>0.00695978672026999</c:v>
                  </c:pt>
                  <c:pt idx="9">
                    <c:v>0.00705365955107236</c:v>
                  </c:pt>
                  <c:pt idx="10">
                    <c:v>0.00675519500667544</c:v>
                  </c:pt>
                  <c:pt idx="11">
                    <c:v>0.00757980767355895</c:v>
                  </c:pt>
                  <c:pt idx="12">
                    <c:v>0.00765540486773674</c:v>
                  </c:pt>
                  <c:pt idx="13">
                    <c:v>0.00773353882567</c:v>
                  </c:pt>
                  <c:pt idx="14">
                    <c:v>0.00780091484918188</c:v>
                  </c:pt>
                  <c:pt idx="15">
                    <c:v>0.00797399662643394</c:v>
                  </c:pt>
                  <c:pt idx="16">
                    <c:v>0.00841834377119871</c:v>
                  </c:pt>
                  <c:pt idx="17">
                    <c:v>0.0086013734639012</c:v>
                  </c:pt>
                  <c:pt idx="18">
                    <c:v>0.00896122333714843</c:v>
                  </c:pt>
                  <c:pt idx="19">
                    <c:v>0.00935878844512401</c:v>
                  </c:pt>
                  <c:pt idx="20">
                    <c:v>0.00922080624403987</c:v>
                  </c:pt>
                  <c:pt idx="21">
                    <c:v>0.00991186166771227</c:v>
                  </c:pt>
                  <c:pt idx="22">
                    <c:v>0.0100694519660038</c:v>
                  </c:pt>
                  <c:pt idx="23">
                    <c:v>0.0102726546815503</c:v>
                  </c:pt>
                  <c:pt idx="24">
                    <c:v>0.0109368550999678</c:v>
                  </c:pt>
                  <c:pt idx="25">
                    <c:v>0.0111206743361871</c:v>
                  </c:pt>
                  <c:pt idx="26">
                    <c:v>0.0119221743650861</c:v>
                  </c:pt>
                  <c:pt idx="27">
                    <c:v>0.0128348610375159</c:v>
                  </c:pt>
                  <c:pt idx="28">
                    <c:v>0.0130992429368766</c:v>
                  </c:pt>
                  <c:pt idx="29">
                    <c:v>0.013678768074905</c:v>
                  </c:pt>
                  <c:pt idx="30">
                    <c:v>0.0137608301888564</c:v>
                  </c:pt>
                  <c:pt idx="31">
                    <c:v>0.0150631876356524</c:v>
                  </c:pt>
                  <c:pt idx="32">
                    <c:v>0.0155656183624688</c:v>
                  </c:pt>
                  <c:pt idx="33">
                    <c:v>0.016194333131559</c:v>
                  </c:pt>
                  <c:pt idx="34">
                    <c:v>0.0168555447337425</c:v>
                  </c:pt>
                  <c:pt idx="35">
                    <c:v>0.017593676878424</c:v>
                  </c:pt>
                  <c:pt idx="36">
                    <c:v>0.018533756749034</c:v>
                  </c:pt>
                  <c:pt idx="37">
                    <c:v>0.0195267605077271</c:v>
                  </c:pt>
                  <c:pt idx="38">
                    <c:v>0.0205111201244137</c:v>
                  </c:pt>
                  <c:pt idx="39">
                    <c:v>0.0214265986752932</c:v>
                  </c:pt>
                  <c:pt idx="40">
                    <c:v>0.0222433526957159</c:v>
                  </c:pt>
                </c:numCache>
              </c:numRef>
            </c:plus>
            <c:minus>
              <c:numRef>
                <c:f>AnyDiffM!$I$3:$I$43</c:f>
                <c:numCache>
                  <c:formatCode>General</c:formatCode>
                  <c:ptCount val="41"/>
                  <c:pt idx="0">
                    <c:v>0.00570778993191506</c:v>
                  </c:pt>
                  <c:pt idx="1">
                    <c:v>0.00594257161990407</c:v>
                  </c:pt>
                  <c:pt idx="2">
                    <c:v>0.0061313023645204</c:v>
                  </c:pt>
                  <c:pt idx="3">
                    <c:v>0.00634725458852823</c:v>
                  </c:pt>
                  <c:pt idx="4">
                    <c:v>0.00668059846626062</c:v>
                  </c:pt>
                  <c:pt idx="5">
                    <c:v>0.00628651294938955</c:v>
                  </c:pt>
                  <c:pt idx="6">
                    <c:v>0.00691727119247642</c:v>
                  </c:pt>
                  <c:pt idx="7">
                    <c:v>0.00669981649701949</c:v>
                  </c:pt>
                  <c:pt idx="8">
                    <c:v>0.00695978672026999</c:v>
                  </c:pt>
                  <c:pt idx="9">
                    <c:v>0.00705365955107236</c:v>
                  </c:pt>
                  <c:pt idx="10">
                    <c:v>0.00675519500667544</c:v>
                  </c:pt>
                  <c:pt idx="11">
                    <c:v>0.00757980767355895</c:v>
                  </c:pt>
                  <c:pt idx="12">
                    <c:v>0.00765540486773674</c:v>
                  </c:pt>
                  <c:pt idx="13">
                    <c:v>0.00773353882567</c:v>
                  </c:pt>
                  <c:pt idx="14">
                    <c:v>0.00780091484918188</c:v>
                  </c:pt>
                  <c:pt idx="15">
                    <c:v>0.00797399662643394</c:v>
                  </c:pt>
                  <c:pt idx="16">
                    <c:v>0.00841834377119871</c:v>
                  </c:pt>
                  <c:pt idx="17">
                    <c:v>0.0086013734639012</c:v>
                  </c:pt>
                  <c:pt idx="18">
                    <c:v>0.00896122333714843</c:v>
                  </c:pt>
                  <c:pt idx="19">
                    <c:v>0.00935878844512401</c:v>
                  </c:pt>
                  <c:pt idx="20">
                    <c:v>0.00922080624403987</c:v>
                  </c:pt>
                  <c:pt idx="21">
                    <c:v>0.00991186166771227</c:v>
                  </c:pt>
                  <c:pt idx="22">
                    <c:v>0.0100694519660038</c:v>
                  </c:pt>
                  <c:pt idx="23">
                    <c:v>0.0102726546815503</c:v>
                  </c:pt>
                  <c:pt idx="24">
                    <c:v>0.0109368550999678</c:v>
                  </c:pt>
                  <c:pt idx="25">
                    <c:v>0.0111206743361871</c:v>
                  </c:pt>
                  <c:pt idx="26">
                    <c:v>0.0119221743650861</c:v>
                  </c:pt>
                  <c:pt idx="27">
                    <c:v>0.0128348610375159</c:v>
                  </c:pt>
                  <c:pt idx="28">
                    <c:v>0.0130992429368766</c:v>
                  </c:pt>
                  <c:pt idx="29">
                    <c:v>0.013678768074905</c:v>
                  </c:pt>
                  <c:pt idx="30">
                    <c:v>0.0137608301888564</c:v>
                  </c:pt>
                  <c:pt idx="31">
                    <c:v>0.0150631876356524</c:v>
                  </c:pt>
                  <c:pt idx="32">
                    <c:v>0.0155656183624688</c:v>
                  </c:pt>
                  <c:pt idx="33">
                    <c:v>0.016194333131559</c:v>
                  </c:pt>
                  <c:pt idx="34">
                    <c:v>0.0168555447337425</c:v>
                  </c:pt>
                  <c:pt idx="35">
                    <c:v>0.017593676878424</c:v>
                  </c:pt>
                  <c:pt idx="36">
                    <c:v>0.018533756749034</c:v>
                  </c:pt>
                  <c:pt idx="37">
                    <c:v>0.0195267605077271</c:v>
                  </c:pt>
                  <c:pt idx="38">
                    <c:v>0.0205111201244137</c:v>
                  </c:pt>
                  <c:pt idx="39">
                    <c:v>0.0214265986752932</c:v>
                  </c:pt>
                  <c:pt idx="40">
                    <c:v>0.0222433526957159</c:v>
                  </c:pt>
                </c:numCache>
              </c:numRef>
            </c:minus>
            <c:spPr>
              <a:ln>
                <a:solidFill>
                  <a:schemeClr val="accent2"/>
                </a:solidFill>
              </a:ln>
            </c:spPr>
          </c:errBars>
          <c:xVal>
            <c:numRef>
              <c:f>AnyDiffM!$A$3:$A$42</c:f>
              <c:numCache>
                <c:formatCode>0</c:formatCode>
                <c:ptCount val="40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</c:numCache>
            </c:numRef>
          </c:xVal>
          <c:yVal>
            <c:numRef>
              <c:f>AnyDiffM!$H$3:$H$43</c:f>
              <c:numCache>
                <c:formatCode>0.00%</c:formatCode>
                <c:ptCount val="41"/>
                <c:pt idx="0">
                  <c:v>0.1203034</c:v>
                </c:pt>
                <c:pt idx="1">
                  <c:v>0.11729473</c:v>
                </c:pt>
                <c:pt idx="2">
                  <c:v>0.13741399</c:v>
                </c:pt>
                <c:pt idx="3">
                  <c:v>0.14329627</c:v>
                </c:pt>
                <c:pt idx="4">
                  <c:v>0.15483472</c:v>
                </c:pt>
                <c:pt idx="5">
                  <c:v>0.14422624</c:v>
                </c:pt>
                <c:pt idx="6">
                  <c:v>0.17241478</c:v>
                </c:pt>
                <c:pt idx="7">
                  <c:v>0.17432179</c:v>
                </c:pt>
                <c:pt idx="8">
                  <c:v>0.17937461</c:v>
                </c:pt>
                <c:pt idx="9">
                  <c:v>0.19451988</c:v>
                </c:pt>
                <c:pt idx="10">
                  <c:v>0.19441597</c:v>
                </c:pt>
                <c:pt idx="11">
                  <c:v>0.23106624</c:v>
                </c:pt>
                <c:pt idx="12">
                  <c:v>0.23287812</c:v>
                </c:pt>
                <c:pt idx="13">
                  <c:v>0.23768975</c:v>
                </c:pt>
                <c:pt idx="14">
                  <c:v>0.2482045</c:v>
                </c:pt>
                <c:pt idx="15">
                  <c:v>0.26030082</c:v>
                </c:pt>
                <c:pt idx="16">
                  <c:v>0.26708603</c:v>
                </c:pt>
                <c:pt idx="17">
                  <c:v>0.2802178</c:v>
                </c:pt>
                <c:pt idx="18">
                  <c:v>0.28697702</c:v>
                </c:pt>
                <c:pt idx="19">
                  <c:v>0.3030729</c:v>
                </c:pt>
                <c:pt idx="20">
                  <c:v>0.30354339</c:v>
                </c:pt>
                <c:pt idx="21">
                  <c:v>0.31722742</c:v>
                </c:pt>
                <c:pt idx="22">
                  <c:v>0.32269898</c:v>
                </c:pt>
                <c:pt idx="23">
                  <c:v>0.31923255</c:v>
                </c:pt>
                <c:pt idx="24">
                  <c:v>0.32887456</c:v>
                </c:pt>
                <c:pt idx="25">
                  <c:v>0.31898335</c:v>
                </c:pt>
                <c:pt idx="26">
                  <c:v>0.32346603</c:v>
                </c:pt>
                <c:pt idx="27">
                  <c:v>0.34521067</c:v>
                </c:pt>
                <c:pt idx="28">
                  <c:v>0.32975098</c:v>
                </c:pt>
                <c:pt idx="29">
                  <c:v>0.32645386</c:v>
                </c:pt>
                <c:pt idx="30">
                  <c:v>0.34259915</c:v>
                </c:pt>
                <c:pt idx="31">
                  <c:v>0.35409367</c:v>
                </c:pt>
                <c:pt idx="32">
                  <c:v>0.38180029</c:v>
                </c:pt>
                <c:pt idx="33">
                  <c:v>0.37956461</c:v>
                </c:pt>
                <c:pt idx="34">
                  <c:v>0.39625365</c:v>
                </c:pt>
                <c:pt idx="35">
                  <c:v>0.43017858</c:v>
                </c:pt>
                <c:pt idx="36">
                  <c:v>0.42408639</c:v>
                </c:pt>
                <c:pt idx="37">
                  <c:v>0.45177552</c:v>
                </c:pt>
                <c:pt idx="38">
                  <c:v>0.4553526</c:v>
                </c:pt>
                <c:pt idx="39">
                  <c:v>0.48027354</c:v>
                </c:pt>
                <c:pt idx="40">
                  <c:v>0.50101882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07C-4149-9D85-D7F26D061D1B}"/>
            </c:ext>
          </c:extLst>
        </c:ser>
        <c:ser>
          <c:idx val="2"/>
          <c:order val="2"/>
          <c:tx>
            <c:v>US-born of Mexican origin</c:v>
          </c:tx>
          <c:marker>
            <c:symbol val="squar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AnyDiffM!$M$3:$M$43</c:f>
                <c:numCache>
                  <c:formatCode>General</c:formatCode>
                  <c:ptCount val="41"/>
                  <c:pt idx="0">
                    <c:v>0.00805069156739851</c:v>
                  </c:pt>
                  <c:pt idx="1">
                    <c:v>0.00911765916017016</c:v>
                  </c:pt>
                  <c:pt idx="2">
                    <c:v>0.00915171366114223</c:v>
                  </c:pt>
                  <c:pt idx="3">
                    <c:v>0.00965666801135305</c:v>
                  </c:pt>
                  <c:pt idx="4">
                    <c:v>0.0100050723271987</c:v>
                  </c:pt>
                  <c:pt idx="5">
                    <c:v>0.00986297434732689</c:v>
                  </c:pt>
                  <c:pt idx="6">
                    <c:v>0.0107385286757682</c:v>
                  </c:pt>
                  <c:pt idx="7">
                    <c:v>0.0108042608272393</c:v>
                  </c:pt>
                  <c:pt idx="8">
                    <c:v>0.0113459445946845</c:v>
                  </c:pt>
                  <c:pt idx="9">
                    <c:v>0.011420352059675</c:v>
                  </c:pt>
                  <c:pt idx="10">
                    <c:v>0.0113477995136483</c:v>
                  </c:pt>
                  <c:pt idx="11">
                    <c:v>0.0130362585795415</c:v>
                  </c:pt>
                  <c:pt idx="12">
                    <c:v>0.0129231604132878</c:v>
                  </c:pt>
                  <c:pt idx="13">
                    <c:v>0.0136440396550535</c:v>
                  </c:pt>
                  <c:pt idx="14">
                    <c:v>0.0138915000262451</c:v>
                  </c:pt>
                  <c:pt idx="15">
                    <c:v>0.0138824322966563</c:v>
                  </c:pt>
                  <c:pt idx="16">
                    <c:v>0.0150715830067503</c:v>
                  </c:pt>
                  <c:pt idx="17">
                    <c:v>0.0162395074713775</c:v>
                  </c:pt>
                  <c:pt idx="18">
                    <c:v>0.0168377785696705</c:v>
                  </c:pt>
                  <c:pt idx="19">
                    <c:v>0.0178318179724616</c:v>
                  </c:pt>
                  <c:pt idx="20">
                    <c:v>0.0167439916702697</c:v>
                  </c:pt>
                  <c:pt idx="21">
                    <c:v>0.018234732452169</c:v>
                  </c:pt>
                  <c:pt idx="22">
                    <c:v>0.0196676343973503</c:v>
                  </c:pt>
                  <c:pt idx="23">
                    <c:v>0.0200542443547142</c:v>
                  </c:pt>
                  <c:pt idx="24">
                    <c:v>0.0218240238791102</c:v>
                  </c:pt>
                  <c:pt idx="25">
                    <c:v>0.0226126574777293</c:v>
                  </c:pt>
                  <c:pt idx="26">
                    <c:v>0.0229168579671583</c:v>
                  </c:pt>
                  <c:pt idx="27">
                    <c:v>0.0244767538122006</c:v>
                  </c:pt>
                  <c:pt idx="28">
                    <c:v>0.02568760856247</c:v>
                  </c:pt>
                  <c:pt idx="29">
                    <c:v>0.0278671929609724</c:v>
                  </c:pt>
                  <c:pt idx="30">
                    <c:v>0.0278417627607865</c:v>
                  </c:pt>
                  <c:pt idx="31">
                    <c:v>0.0301605564113248</c:v>
                  </c:pt>
                  <c:pt idx="32">
                    <c:v>0.0296655824087237</c:v>
                  </c:pt>
                  <c:pt idx="33">
                    <c:v>0.0326090073182996</c:v>
                  </c:pt>
                  <c:pt idx="34">
                    <c:v>0.0326099395703952</c:v>
                  </c:pt>
                  <c:pt idx="35">
                    <c:v>0.0342609274526357</c:v>
                  </c:pt>
                  <c:pt idx="36">
                    <c:v>0.0360684215868886</c:v>
                  </c:pt>
                  <c:pt idx="37">
                    <c:v>0.0367998498942068</c:v>
                  </c:pt>
                  <c:pt idx="38">
                    <c:v>0.0389198502460853</c:v>
                  </c:pt>
                  <c:pt idx="39">
                    <c:v>0.0397686459721889</c:v>
                  </c:pt>
                  <c:pt idx="40">
                    <c:v>0.0386649043884548</c:v>
                  </c:pt>
                </c:numCache>
              </c:numRef>
            </c:plus>
            <c:minus>
              <c:numRef>
                <c:f>AnyDiffM!$M$3:$M$43</c:f>
                <c:numCache>
                  <c:formatCode>General</c:formatCode>
                  <c:ptCount val="41"/>
                  <c:pt idx="0">
                    <c:v>0.00805069156739851</c:v>
                  </c:pt>
                  <c:pt idx="1">
                    <c:v>0.00911765916017016</c:v>
                  </c:pt>
                  <c:pt idx="2">
                    <c:v>0.00915171366114223</c:v>
                  </c:pt>
                  <c:pt idx="3">
                    <c:v>0.00965666801135305</c:v>
                  </c:pt>
                  <c:pt idx="4">
                    <c:v>0.0100050723271987</c:v>
                  </c:pt>
                  <c:pt idx="5">
                    <c:v>0.00986297434732689</c:v>
                  </c:pt>
                  <c:pt idx="6">
                    <c:v>0.0107385286757682</c:v>
                  </c:pt>
                  <c:pt idx="7">
                    <c:v>0.0108042608272393</c:v>
                  </c:pt>
                  <c:pt idx="8">
                    <c:v>0.0113459445946845</c:v>
                  </c:pt>
                  <c:pt idx="9">
                    <c:v>0.011420352059675</c:v>
                  </c:pt>
                  <c:pt idx="10">
                    <c:v>0.0113477995136483</c:v>
                  </c:pt>
                  <c:pt idx="11">
                    <c:v>0.0130362585795415</c:v>
                  </c:pt>
                  <c:pt idx="12">
                    <c:v>0.0129231604132878</c:v>
                  </c:pt>
                  <c:pt idx="13">
                    <c:v>0.0136440396550535</c:v>
                  </c:pt>
                  <c:pt idx="14">
                    <c:v>0.0138915000262451</c:v>
                  </c:pt>
                  <c:pt idx="15">
                    <c:v>0.0138824322966563</c:v>
                  </c:pt>
                  <c:pt idx="16">
                    <c:v>0.0150715830067503</c:v>
                  </c:pt>
                  <c:pt idx="17">
                    <c:v>0.0162395074713775</c:v>
                  </c:pt>
                  <c:pt idx="18">
                    <c:v>0.0168377785696705</c:v>
                  </c:pt>
                  <c:pt idx="19">
                    <c:v>0.0178318179724616</c:v>
                  </c:pt>
                  <c:pt idx="20">
                    <c:v>0.0167439916702697</c:v>
                  </c:pt>
                  <c:pt idx="21">
                    <c:v>0.018234732452169</c:v>
                  </c:pt>
                  <c:pt idx="22">
                    <c:v>0.0196676343973503</c:v>
                  </c:pt>
                  <c:pt idx="23">
                    <c:v>0.0200542443547142</c:v>
                  </c:pt>
                  <c:pt idx="24">
                    <c:v>0.0218240238791102</c:v>
                  </c:pt>
                  <c:pt idx="25">
                    <c:v>0.0226126574777293</c:v>
                  </c:pt>
                  <c:pt idx="26">
                    <c:v>0.0229168579671583</c:v>
                  </c:pt>
                  <c:pt idx="27">
                    <c:v>0.0244767538122006</c:v>
                  </c:pt>
                  <c:pt idx="28">
                    <c:v>0.02568760856247</c:v>
                  </c:pt>
                  <c:pt idx="29">
                    <c:v>0.0278671929609724</c:v>
                  </c:pt>
                  <c:pt idx="30">
                    <c:v>0.0278417627607865</c:v>
                  </c:pt>
                  <c:pt idx="31">
                    <c:v>0.0301605564113248</c:v>
                  </c:pt>
                  <c:pt idx="32">
                    <c:v>0.0296655824087237</c:v>
                  </c:pt>
                  <c:pt idx="33">
                    <c:v>0.0326090073182996</c:v>
                  </c:pt>
                  <c:pt idx="34">
                    <c:v>0.0326099395703952</c:v>
                  </c:pt>
                  <c:pt idx="35">
                    <c:v>0.0342609274526357</c:v>
                  </c:pt>
                  <c:pt idx="36">
                    <c:v>0.0360684215868886</c:v>
                  </c:pt>
                  <c:pt idx="37">
                    <c:v>0.0367998498942068</c:v>
                  </c:pt>
                  <c:pt idx="38">
                    <c:v>0.0389198502460853</c:v>
                  </c:pt>
                  <c:pt idx="39">
                    <c:v>0.0397686459721889</c:v>
                  </c:pt>
                  <c:pt idx="40">
                    <c:v>0.0386649043884548</c:v>
                  </c:pt>
                </c:numCache>
              </c:numRef>
            </c:minus>
            <c:spPr>
              <a:ln>
                <a:solidFill>
                  <a:schemeClr val="accent3"/>
                </a:solidFill>
                <a:prstDash val="dash"/>
              </a:ln>
            </c:spPr>
          </c:errBars>
          <c:xVal>
            <c:numRef>
              <c:f>AnyDiffM!$A$3:$A$43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AnyDiffM!$L$3:$L$43</c:f>
              <c:numCache>
                <c:formatCode>0.00%</c:formatCode>
                <c:ptCount val="41"/>
                <c:pt idx="0">
                  <c:v>0.097964153</c:v>
                </c:pt>
                <c:pt idx="1">
                  <c:v>0.10930803</c:v>
                </c:pt>
                <c:pt idx="2">
                  <c:v>0.11179195</c:v>
                </c:pt>
                <c:pt idx="3">
                  <c:v>0.11781838</c:v>
                </c:pt>
                <c:pt idx="4">
                  <c:v>0.12059983</c:v>
                </c:pt>
                <c:pt idx="5">
                  <c:v>0.12176911</c:v>
                </c:pt>
                <c:pt idx="6">
                  <c:v>0.1371333</c:v>
                </c:pt>
                <c:pt idx="7">
                  <c:v>0.13437998</c:v>
                </c:pt>
                <c:pt idx="8">
                  <c:v>0.15406238</c:v>
                </c:pt>
                <c:pt idx="9">
                  <c:v>0.1428245</c:v>
                </c:pt>
                <c:pt idx="10">
                  <c:v>0.15762904</c:v>
                </c:pt>
                <c:pt idx="11">
                  <c:v>0.18170378</c:v>
                </c:pt>
                <c:pt idx="12">
                  <c:v>0.18370759</c:v>
                </c:pt>
                <c:pt idx="13">
                  <c:v>0.18329421</c:v>
                </c:pt>
                <c:pt idx="14">
                  <c:v>0.20249487</c:v>
                </c:pt>
                <c:pt idx="15">
                  <c:v>0.20025468</c:v>
                </c:pt>
                <c:pt idx="16">
                  <c:v>0.22372064</c:v>
                </c:pt>
                <c:pt idx="17">
                  <c:v>0.24573219</c:v>
                </c:pt>
                <c:pt idx="18">
                  <c:v>0.24695879</c:v>
                </c:pt>
                <c:pt idx="19">
                  <c:v>0.26444116</c:v>
                </c:pt>
                <c:pt idx="20">
                  <c:v>0.24005538</c:v>
                </c:pt>
                <c:pt idx="21">
                  <c:v>0.26596522</c:v>
                </c:pt>
                <c:pt idx="22">
                  <c:v>0.30673984</c:v>
                </c:pt>
                <c:pt idx="23">
                  <c:v>0.29919359</c:v>
                </c:pt>
                <c:pt idx="24">
                  <c:v>0.35462174</c:v>
                </c:pt>
                <c:pt idx="25">
                  <c:v>0.35023457</c:v>
                </c:pt>
                <c:pt idx="26">
                  <c:v>0.3341884</c:v>
                </c:pt>
                <c:pt idx="27">
                  <c:v>0.35882923</c:v>
                </c:pt>
                <c:pt idx="28">
                  <c:v>0.34686992</c:v>
                </c:pt>
                <c:pt idx="29">
                  <c:v>0.36813712</c:v>
                </c:pt>
                <c:pt idx="30">
                  <c:v>0.36783144</c:v>
                </c:pt>
                <c:pt idx="31">
                  <c:v>0.39022523</c:v>
                </c:pt>
                <c:pt idx="32">
                  <c:v>0.35511348</c:v>
                </c:pt>
                <c:pt idx="33">
                  <c:v>0.42174834</c:v>
                </c:pt>
                <c:pt idx="34">
                  <c:v>0.40252924</c:v>
                </c:pt>
                <c:pt idx="35">
                  <c:v>0.43861204</c:v>
                </c:pt>
                <c:pt idx="36">
                  <c:v>0.47369599</c:v>
                </c:pt>
                <c:pt idx="37">
                  <c:v>0.50503564</c:v>
                </c:pt>
                <c:pt idx="38">
                  <c:v>0.48933771</c:v>
                </c:pt>
                <c:pt idx="39">
                  <c:v>0.52964139</c:v>
                </c:pt>
                <c:pt idx="40">
                  <c:v>0.57694668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620F-4196-95B2-6E6B583B3F9E}"/>
            </c:ext>
          </c:extLst>
        </c:ser>
        <c:ser>
          <c:idx val="4"/>
          <c:order val="3"/>
          <c:tx>
            <c:v>Foreign-born Mexican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AnyDiffM!$AO$3:$AO$43</c:f>
                <c:numCache>
                  <c:formatCode>General</c:formatCode>
                  <c:ptCount val="41"/>
                  <c:pt idx="0">
                    <c:v>0.00380928349717923</c:v>
                  </c:pt>
                  <c:pt idx="1">
                    <c:v>0.00455855290391425</c:v>
                  </c:pt>
                  <c:pt idx="2">
                    <c:v>0.00394250135642792</c:v>
                  </c:pt>
                  <c:pt idx="3">
                    <c:v>0.00445681389777716</c:v>
                  </c:pt>
                  <c:pt idx="4">
                    <c:v>0.0046391705674582</c:v>
                  </c:pt>
                  <c:pt idx="5">
                    <c:v>0.00508478569485063</c:v>
                  </c:pt>
                  <c:pt idx="6">
                    <c:v>0.00538258767531297</c:v>
                  </c:pt>
                  <c:pt idx="7">
                    <c:v>0.00610980335705336</c:v>
                  </c:pt>
                  <c:pt idx="8">
                    <c:v>0.00613752334815248</c:v>
                  </c:pt>
                  <c:pt idx="9">
                    <c:v>0.00696799030317567</c:v>
                  </c:pt>
                  <c:pt idx="10">
                    <c:v>0.00663433173090882</c:v>
                  </c:pt>
                  <c:pt idx="11">
                    <c:v>0.00774114031426773</c:v>
                  </c:pt>
                  <c:pt idx="12">
                    <c:v>0.00813797713236603</c:v>
                  </c:pt>
                  <c:pt idx="13">
                    <c:v>0.00872577057697069</c:v>
                  </c:pt>
                  <c:pt idx="14">
                    <c:v>0.00877719004480627</c:v>
                  </c:pt>
                  <c:pt idx="15">
                    <c:v>0.00947342438844176</c:v>
                  </c:pt>
                  <c:pt idx="16">
                    <c:v>0.0104320745300551</c:v>
                  </c:pt>
                  <c:pt idx="17">
                    <c:v>0.0115701829623843</c:v>
                  </c:pt>
                  <c:pt idx="18">
                    <c:v>0.0120774320537832</c:v>
                  </c:pt>
                  <c:pt idx="19">
                    <c:v>0.012263196864562</c:v>
                  </c:pt>
                  <c:pt idx="20">
                    <c:v>0.0127896180496433</c:v>
                  </c:pt>
                  <c:pt idx="21">
                    <c:v>0.0151601638604868</c:v>
                  </c:pt>
                  <c:pt idx="22">
                    <c:v>0.016323250148763</c:v>
                  </c:pt>
                  <c:pt idx="23">
                    <c:v>0.0165553301082469</c:v>
                  </c:pt>
                  <c:pt idx="24">
                    <c:v>0.0179888644814045</c:v>
                  </c:pt>
                  <c:pt idx="25">
                    <c:v>0.0182646125107836</c:v>
                  </c:pt>
                  <c:pt idx="26">
                    <c:v>0.0208836928682387</c:v>
                  </c:pt>
                  <c:pt idx="27">
                    <c:v>0.0220664288102538</c:v>
                  </c:pt>
                  <c:pt idx="28">
                    <c:v>0.0232127540778818</c:v>
                  </c:pt>
                  <c:pt idx="29">
                    <c:v>0.0257250541185427</c:v>
                  </c:pt>
                  <c:pt idx="30">
                    <c:v>0.0259223867061408</c:v>
                  </c:pt>
                  <c:pt idx="31">
                    <c:v>0.0287734932320691</c:v>
                  </c:pt>
                  <c:pt idx="32">
                    <c:v>0.0280741627454628</c:v>
                  </c:pt>
                  <c:pt idx="33">
                    <c:v>0.0311267689475968</c:v>
                  </c:pt>
                  <c:pt idx="34">
                    <c:v>0.0319602103095886</c:v>
                  </c:pt>
                  <c:pt idx="35">
                    <c:v>0.0334282054311642</c:v>
                  </c:pt>
                  <c:pt idx="36">
                    <c:v>0.0352554235394219</c:v>
                  </c:pt>
                  <c:pt idx="37">
                    <c:v>0.0385444421940311</c:v>
                  </c:pt>
                  <c:pt idx="38">
                    <c:v>0.0399876414500403</c:v>
                  </c:pt>
                  <c:pt idx="39">
                    <c:v>0.0425172940049105</c:v>
                  </c:pt>
                  <c:pt idx="40">
                    <c:v>0.0445260726853991</c:v>
                  </c:pt>
                </c:numCache>
              </c:numRef>
            </c:plus>
            <c:minus>
              <c:numRef>
                <c:f>AnyDiffM!$AO$3:$AO$43</c:f>
                <c:numCache>
                  <c:formatCode>General</c:formatCode>
                  <c:ptCount val="41"/>
                  <c:pt idx="0">
                    <c:v>0.00380928349717923</c:v>
                  </c:pt>
                  <c:pt idx="1">
                    <c:v>0.00455855290391425</c:v>
                  </c:pt>
                  <c:pt idx="2">
                    <c:v>0.00394250135642792</c:v>
                  </c:pt>
                  <c:pt idx="3">
                    <c:v>0.00445681389777716</c:v>
                  </c:pt>
                  <c:pt idx="4">
                    <c:v>0.0046391705674582</c:v>
                  </c:pt>
                  <c:pt idx="5">
                    <c:v>0.00508478569485063</c:v>
                  </c:pt>
                  <c:pt idx="6">
                    <c:v>0.00538258767531297</c:v>
                  </c:pt>
                  <c:pt idx="7">
                    <c:v>0.00610980335705336</c:v>
                  </c:pt>
                  <c:pt idx="8">
                    <c:v>0.00613752334815248</c:v>
                  </c:pt>
                  <c:pt idx="9">
                    <c:v>0.00696799030317567</c:v>
                  </c:pt>
                  <c:pt idx="10">
                    <c:v>0.00663433173090882</c:v>
                  </c:pt>
                  <c:pt idx="11">
                    <c:v>0.00774114031426773</c:v>
                  </c:pt>
                  <c:pt idx="12">
                    <c:v>0.00813797713236603</c:v>
                  </c:pt>
                  <c:pt idx="13">
                    <c:v>0.00872577057697069</c:v>
                  </c:pt>
                  <c:pt idx="14">
                    <c:v>0.00877719004480627</c:v>
                  </c:pt>
                  <c:pt idx="15">
                    <c:v>0.00947342438844176</c:v>
                  </c:pt>
                  <c:pt idx="16">
                    <c:v>0.0104320745300551</c:v>
                  </c:pt>
                  <c:pt idx="17">
                    <c:v>0.0115701829623843</c:v>
                  </c:pt>
                  <c:pt idx="18">
                    <c:v>0.0120774320537832</c:v>
                  </c:pt>
                  <c:pt idx="19">
                    <c:v>0.012263196864562</c:v>
                  </c:pt>
                  <c:pt idx="20">
                    <c:v>0.0127896180496433</c:v>
                  </c:pt>
                  <c:pt idx="21">
                    <c:v>0.0151601638604868</c:v>
                  </c:pt>
                  <c:pt idx="22">
                    <c:v>0.016323250148763</c:v>
                  </c:pt>
                  <c:pt idx="23">
                    <c:v>0.0165553301082469</c:v>
                  </c:pt>
                  <c:pt idx="24">
                    <c:v>0.0179888644814045</c:v>
                  </c:pt>
                  <c:pt idx="25">
                    <c:v>0.0182646125107836</c:v>
                  </c:pt>
                  <c:pt idx="26">
                    <c:v>0.0208836928682387</c:v>
                  </c:pt>
                  <c:pt idx="27">
                    <c:v>0.0220664288102538</c:v>
                  </c:pt>
                  <c:pt idx="28">
                    <c:v>0.0232127540778818</c:v>
                  </c:pt>
                  <c:pt idx="29">
                    <c:v>0.0257250541185427</c:v>
                  </c:pt>
                  <c:pt idx="30">
                    <c:v>0.0259223867061408</c:v>
                  </c:pt>
                  <c:pt idx="31">
                    <c:v>0.0287734932320691</c:v>
                  </c:pt>
                  <c:pt idx="32">
                    <c:v>0.0280741627454628</c:v>
                  </c:pt>
                  <c:pt idx="33">
                    <c:v>0.0311267689475968</c:v>
                  </c:pt>
                  <c:pt idx="34">
                    <c:v>0.0319602103095886</c:v>
                  </c:pt>
                  <c:pt idx="35">
                    <c:v>0.0334282054311642</c:v>
                  </c:pt>
                  <c:pt idx="36">
                    <c:v>0.0352554235394219</c:v>
                  </c:pt>
                  <c:pt idx="37">
                    <c:v>0.0385444421940311</c:v>
                  </c:pt>
                  <c:pt idx="38">
                    <c:v>0.0399876414500403</c:v>
                  </c:pt>
                  <c:pt idx="39">
                    <c:v>0.0425172940049105</c:v>
                  </c:pt>
                  <c:pt idx="40">
                    <c:v>0.0445260726853991</c:v>
                  </c:pt>
                </c:numCache>
              </c:numRef>
            </c:minus>
            <c:spPr>
              <a:ln>
                <a:solidFill>
                  <a:schemeClr val="accent5"/>
                </a:solidFill>
                <a:prstDash val="dash"/>
              </a:ln>
            </c:spPr>
          </c:errBars>
          <c:xVal>
            <c:numRef>
              <c:f>AnyDiffM!$A$3:$A$43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AnyDiffM!$AN$3:$AN$43</c:f>
              <c:numCache>
                <c:formatCode>0.00%</c:formatCode>
                <c:ptCount val="41"/>
                <c:pt idx="0">
                  <c:v>0.038798813</c:v>
                </c:pt>
                <c:pt idx="1">
                  <c:v>0.045068186</c:v>
                </c:pt>
                <c:pt idx="2">
                  <c:v>0.036085602</c:v>
                </c:pt>
                <c:pt idx="3">
                  <c:v>0.043156758</c:v>
                </c:pt>
                <c:pt idx="4">
                  <c:v>0.045045756</c:v>
                </c:pt>
                <c:pt idx="5">
                  <c:v>0.05840471</c:v>
                </c:pt>
                <c:pt idx="6">
                  <c:v>0.057601452</c:v>
                </c:pt>
                <c:pt idx="7">
                  <c:v>0.070486337</c:v>
                </c:pt>
                <c:pt idx="8">
                  <c:v>0.069631308</c:v>
                </c:pt>
                <c:pt idx="9">
                  <c:v>0.080686681</c:v>
                </c:pt>
                <c:pt idx="10">
                  <c:v>0.081412278</c:v>
                </c:pt>
                <c:pt idx="11">
                  <c:v>0.086192079</c:v>
                </c:pt>
                <c:pt idx="12">
                  <c:v>0.09297546</c:v>
                </c:pt>
                <c:pt idx="13">
                  <c:v>0.10476887</c:v>
                </c:pt>
                <c:pt idx="14">
                  <c:v>0.10626624</c:v>
                </c:pt>
                <c:pt idx="15">
                  <c:v>0.11919024</c:v>
                </c:pt>
                <c:pt idx="16">
                  <c:v>0.12860714</c:v>
                </c:pt>
                <c:pt idx="17">
                  <c:v>0.15008855</c:v>
                </c:pt>
                <c:pt idx="18">
                  <c:v>0.15499531</c:v>
                </c:pt>
                <c:pt idx="19">
                  <c:v>0.14150159</c:v>
                </c:pt>
                <c:pt idx="20">
                  <c:v>0.159335</c:v>
                </c:pt>
                <c:pt idx="21">
                  <c:v>0.19525613</c:v>
                </c:pt>
                <c:pt idx="22">
                  <c:v>0.22327197</c:v>
                </c:pt>
                <c:pt idx="23">
                  <c:v>0.21275799</c:v>
                </c:pt>
                <c:pt idx="24">
                  <c:v>0.22910444</c:v>
                </c:pt>
                <c:pt idx="25">
                  <c:v>0.24196318</c:v>
                </c:pt>
                <c:pt idx="26">
                  <c:v>0.2577585</c:v>
                </c:pt>
                <c:pt idx="27">
                  <c:v>0.28452197</c:v>
                </c:pt>
                <c:pt idx="28">
                  <c:v>0.29691422</c:v>
                </c:pt>
                <c:pt idx="29">
                  <c:v>0.33119714</c:v>
                </c:pt>
                <c:pt idx="30">
                  <c:v>0.29556468</c:v>
                </c:pt>
                <c:pt idx="31">
                  <c:v>0.34635499</c:v>
                </c:pt>
                <c:pt idx="32">
                  <c:v>0.32162413</c:v>
                </c:pt>
                <c:pt idx="33">
                  <c:v>0.403741</c:v>
                </c:pt>
                <c:pt idx="34">
                  <c:v>0.41670674</c:v>
                </c:pt>
                <c:pt idx="35">
                  <c:v>0.45446342</c:v>
                </c:pt>
                <c:pt idx="36">
                  <c:v>0.47537595</c:v>
                </c:pt>
                <c:pt idx="37">
                  <c:v>0.47597957</c:v>
                </c:pt>
                <c:pt idx="38">
                  <c:v>0.51919025</c:v>
                </c:pt>
                <c:pt idx="39">
                  <c:v>0.48488927</c:v>
                </c:pt>
                <c:pt idx="40">
                  <c:v>0.55428046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620F-4196-95B2-6E6B583B3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5250000"/>
        <c:axId val="-2085250480"/>
        <c:extLst xmlns:c16r2="http://schemas.microsoft.com/office/drawing/2015/06/chart"/>
      </c:scatterChart>
      <c:valAx>
        <c:axId val="-2085250000"/>
        <c:scaling>
          <c:orientation val="minMax"/>
          <c:max val="8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</a:p>
            </c:rich>
          </c:tx>
          <c:layout>
            <c:manualLayout>
              <c:xMode val="edge"/>
              <c:yMode val="edge"/>
              <c:x val="0.478253277805049"/>
              <c:y val="0.828644116363038"/>
            </c:manualLayout>
          </c:layout>
          <c:overlay val="0"/>
        </c:title>
        <c:numFmt formatCode="0" sourceLinked="1"/>
        <c:majorTickMark val="out"/>
        <c:minorTickMark val="out"/>
        <c:tickLblPos val="nextTo"/>
        <c:spPr>
          <a:ln/>
        </c:spPr>
        <c:crossAx val="-2085250480"/>
        <c:crosses val="autoZero"/>
        <c:crossBetween val="midCat"/>
        <c:majorUnit val="5.0"/>
      </c:valAx>
      <c:valAx>
        <c:axId val="-20852504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 b="1" i="0" baseline="0">
                    <a:effectLst/>
                  </a:rPr>
                  <a:t>Age-specific overall disability rates (95% CI)</a:t>
                </a:r>
                <a:endParaRPr lang="en-US" sz="1400">
                  <a:effectLst/>
                </a:endParaRP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-208525000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52753996633565"/>
          <c:y val="0.893354595390251"/>
          <c:w val="0.707656900074198"/>
          <c:h val="0.0965536619278915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3a. </a:t>
            </a:r>
            <a:r>
              <a:rPr lang="en-US" sz="1600" b="0"/>
              <a:t>Disability rates: Mexican-born vs. US-born</a:t>
            </a:r>
            <a:r>
              <a:rPr lang="en-US" sz="1600" b="0" baseline="0"/>
              <a:t> of </a:t>
            </a:r>
            <a:r>
              <a:rPr lang="en-US" sz="1600" b="0"/>
              <a:t>Mexican origin</a:t>
            </a:r>
            <a:r>
              <a:rPr lang="en-US" sz="1600" b="0" baseline="0"/>
              <a:t> f</a:t>
            </a:r>
            <a:r>
              <a:rPr lang="en-US" sz="1600" b="0"/>
              <a:t>emales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baseline="0">
                <a:effectLst/>
              </a:rPr>
              <a:t>                            </a:t>
            </a:r>
            <a:r>
              <a:rPr lang="fr-FR" sz="1200" b="0" i="0" baseline="0">
                <a:effectLst/>
              </a:rPr>
              <a:t>Source: ACS 2010-2014</a:t>
            </a:r>
            <a:endParaRPr lang="fr-FR" sz="1200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US-born non-Hispanic white</c:v>
          </c:tx>
          <c:marker>
            <c:symbol val="diamond"/>
            <c:size val="8"/>
          </c:marker>
          <c:errBars>
            <c:errDir val="x"/>
            <c:errBarType val="both"/>
            <c:errValType val="cust"/>
            <c:noEndCap val="0"/>
            <c:plus>
              <c:numRef>
                <c:f>AnyDIffF!$E$3:$E$43</c:f>
                <c:numCache>
                  <c:formatCode>General</c:formatCode>
                  <c:ptCount val="41"/>
                  <c:pt idx="0">
                    <c:v>0.00209235130046317</c:v>
                  </c:pt>
                  <c:pt idx="1">
                    <c:v>0.00216799646549031</c:v>
                  </c:pt>
                  <c:pt idx="2">
                    <c:v>0.00219498448901733</c:v>
                  </c:pt>
                  <c:pt idx="3">
                    <c:v>0.00219377182768284</c:v>
                  </c:pt>
                  <c:pt idx="4">
                    <c:v>0.00226407355063258</c:v>
                  </c:pt>
                  <c:pt idx="5">
                    <c:v>0.00223730156487314</c:v>
                  </c:pt>
                  <c:pt idx="6">
                    <c:v>0.00230963006326619</c:v>
                  </c:pt>
                  <c:pt idx="7">
                    <c:v>0.00227699249250858</c:v>
                  </c:pt>
                  <c:pt idx="8">
                    <c:v>0.00226129560394569</c:v>
                  </c:pt>
                  <c:pt idx="9">
                    <c:v>0.00227151482055924</c:v>
                  </c:pt>
                  <c:pt idx="10">
                    <c:v>0.00224171507388081</c:v>
                  </c:pt>
                  <c:pt idx="11">
                    <c:v>0.00234349990179986</c:v>
                  </c:pt>
                  <c:pt idx="12">
                    <c:v>0.00236613683167776</c:v>
                  </c:pt>
                  <c:pt idx="13">
                    <c:v>0.00239032318643216</c:v>
                  </c:pt>
                  <c:pt idx="14">
                    <c:v>0.00242597399384784</c:v>
                  </c:pt>
                  <c:pt idx="15">
                    <c:v>0.00243476055051724</c:v>
                  </c:pt>
                  <c:pt idx="16">
                    <c:v>0.00252096204065669</c:v>
                  </c:pt>
                  <c:pt idx="17">
                    <c:v>0.00254757111942203</c:v>
                  </c:pt>
                  <c:pt idx="18">
                    <c:v>0.00260085688131768</c:v>
                  </c:pt>
                  <c:pt idx="19">
                    <c:v>0.00267148044278289</c:v>
                  </c:pt>
                  <c:pt idx="20">
                    <c:v>0.00267673672101224</c:v>
                  </c:pt>
                  <c:pt idx="21">
                    <c:v>0.00277454382046837</c:v>
                  </c:pt>
                  <c:pt idx="22">
                    <c:v>0.00283236947759797</c:v>
                  </c:pt>
                  <c:pt idx="23">
                    <c:v>0.00286189961531731</c:v>
                  </c:pt>
                  <c:pt idx="24">
                    <c:v>0.00296754390246716</c:v>
                  </c:pt>
                  <c:pt idx="25">
                    <c:v>0.00303890721575858</c:v>
                  </c:pt>
                  <c:pt idx="26">
                    <c:v>0.00320499059393919</c:v>
                  </c:pt>
                  <c:pt idx="27">
                    <c:v>0.00330047116812752</c:v>
                  </c:pt>
                  <c:pt idx="28">
                    <c:v>0.00351820997624731</c:v>
                  </c:pt>
                  <c:pt idx="29">
                    <c:v>0.00365163893705413</c:v>
                  </c:pt>
                  <c:pt idx="30">
                    <c:v>0.00374399583081671</c:v>
                  </c:pt>
                  <c:pt idx="31">
                    <c:v>0.00396374492664101</c:v>
                  </c:pt>
                  <c:pt idx="32">
                    <c:v>0.00420531971452705</c:v>
                  </c:pt>
                  <c:pt idx="33">
                    <c:v>0.00437296362787026</c:v>
                  </c:pt>
                  <c:pt idx="34">
                    <c:v>0.00461300483346045</c:v>
                  </c:pt>
                  <c:pt idx="35">
                    <c:v>0.00477247795711222</c:v>
                  </c:pt>
                  <c:pt idx="36">
                    <c:v>0.00499936647337623</c:v>
                  </c:pt>
                  <c:pt idx="37">
                    <c:v>0.00518769221275787</c:v>
                  </c:pt>
                  <c:pt idx="38">
                    <c:v>0.00531154031681616</c:v>
                  </c:pt>
                  <c:pt idx="39">
                    <c:v>0.00546795695115827</c:v>
                  </c:pt>
                  <c:pt idx="40">
                    <c:v>0.00553324903193398</c:v>
                  </c:pt>
                </c:numCache>
              </c:numRef>
            </c:plus>
            <c:minus>
              <c:numRef>
                <c:f>AnyDIffF!$E$3:$E$43</c:f>
                <c:numCache>
                  <c:formatCode>General</c:formatCode>
                  <c:ptCount val="41"/>
                  <c:pt idx="0">
                    <c:v>0.00209235130046317</c:v>
                  </c:pt>
                  <c:pt idx="1">
                    <c:v>0.00216799646549031</c:v>
                  </c:pt>
                  <c:pt idx="2">
                    <c:v>0.00219498448901733</c:v>
                  </c:pt>
                  <c:pt idx="3">
                    <c:v>0.00219377182768284</c:v>
                  </c:pt>
                  <c:pt idx="4">
                    <c:v>0.00226407355063258</c:v>
                  </c:pt>
                  <c:pt idx="5">
                    <c:v>0.00223730156487314</c:v>
                  </c:pt>
                  <c:pt idx="6">
                    <c:v>0.00230963006326619</c:v>
                  </c:pt>
                  <c:pt idx="7">
                    <c:v>0.00227699249250858</c:v>
                  </c:pt>
                  <c:pt idx="8">
                    <c:v>0.00226129560394569</c:v>
                  </c:pt>
                  <c:pt idx="9">
                    <c:v>0.00227151482055924</c:v>
                  </c:pt>
                  <c:pt idx="10">
                    <c:v>0.00224171507388081</c:v>
                  </c:pt>
                  <c:pt idx="11">
                    <c:v>0.00234349990179986</c:v>
                  </c:pt>
                  <c:pt idx="12">
                    <c:v>0.00236613683167776</c:v>
                  </c:pt>
                  <c:pt idx="13">
                    <c:v>0.00239032318643216</c:v>
                  </c:pt>
                  <c:pt idx="14">
                    <c:v>0.00242597399384784</c:v>
                  </c:pt>
                  <c:pt idx="15">
                    <c:v>0.00243476055051724</c:v>
                  </c:pt>
                  <c:pt idx="16">
                    <c:v>0.00252096204065669</c:v>
                  </c:pt>
                  <c:pt idx="17">
                    <c:v>0.00254757111942203</c:v>
                  </c:pt>
                  <c:pt idx="18">
                    <c:v>0.00260085688131768</c:v>
                  </c:pt>
                  <c:pt idx="19">
                    <c:v>0.00267148044278289</c:v>
                  </c:pt>
                  <c:pt idx="20">
                    <c:v>0.00267673672101224</c:v>
                  </c:pt>
                  <c:pt idx="21">
                    <c:v>0.00277454382046837</c:v>
                  </c:pt>
                  <c:pt idx="22">
                    <c:v>0.00283236947759797</c:v>
                  </c:pt>
                  <c:pt idx="23">
                    <c:v>0.00286189961531731</c:v>
                  </c:pt>
                  <c:pt idx="24">
                    <c:v>0.00296754390246716</c:v>
                  </c:pt>
                  <c:pt idx="25">
                    <c:v>0.00303890721575858</c:v>
                  </c:pt>
                  <c:pt idx="26">
                    <c:v>0.00320499059393919</c:v>
                  </c:pt>
                  <c:pt idx="27">
                    <c:v>0.00330047116812752</c:v>
                  </c:pt>
                  <c:pt idx="28">
                    <c:v>0.00351820997624731</c:v>
                  </c:pt>
                  <c:pt idx="29">
                    <c:v>0.00365163893705413</c:v>
                  </c:pt>
                  <c:pt idx="30">
                    <c:v>0.00374399583081671</c:v>
                  </c:pt>
                  <c:pt idx="31">
                    <c:v>0.00396374492664101</c:v>
                  </c:pt>
                  <c:pt idx="32">
                    <c:v>0.00420531971452705</c:v>
                  </c:pt>
                  <c:pt idx="33">
                    <c:v>0.00437296362787026</c:v>
                  </c:pt>
                  <c:pt idx="34">
                    <c:v>0.00461300483346045</c:v>
                  </c:pt>
                  <c:pt idx="35">
                    <c:v>0.00477247795711222</c:v>
                  </c:pt>
                  <c:pt idx="36">
                    <c:v>0.00499936647337623</c:v>
                  </c:pt>
                  <c:pt idx="37">
                    <c:v>0.00518769221275787</c:v>
                  </c:pt>
                  <c:pt idx="38">
                    <c:v>0.00531154031681616</c:v>
                  </c:pt>
                  <c:pt idx="39">
                    <c:v>0.00546795695115827</c:v>
                  </c:pt>
                  <c:pt idx="40">
                    <c:v>0.00553324903193398</c:v>
                  </c:pt>
                </c:numCache>
              </c:numRef>
            </c:minus>
            <c:spPr>
              <a:ln>
                <a:noFill/>
              </a:ln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AnyDIffF!$E$3:$E$43</c:f>
                <c:numCache>
                  <c:formatCode>General</c:formatCode>
                  <c:ptCount val="41"/>
                  <c:pt idx="0">
                    <c:v>0.00209235130046317</c:v>
                  </c:pt>
                  <c:pt idx="1">
                    <c:v>0.00216799646549031</c:v>
                  </c:pt>
                  <c:pt idx="2">
                    <c:v>0.00219498448901733</c:v>
                  </c:pt>
                  <c:pt idx="3">
                    <c:v>0.00219377182768284</c:v>
                  </c:pt>
                  <c:pt idx="4">
                    <c:v>0.00226407355063258</c:v>
                  </c:pt>
                  <c:pt idx="5">
                    <c:v>0.00223730156487314</c:v>
                  </c:pt>
                  <c:pt idx="6">
                    <c:v>0.00230963006326619</c:v>
                  </c:pt>
                  <c:pt idx="7">
                    <c:v>0.00227699249250858</c:v>
                  </c:pt>
                  <c:pt idx="8">
                    <c:v>0.00226129560394569</c:v>
                  </c:pt>
                  <c:pt idx="9">
                    <c:v>0.00227151482055924</c:v>
                  </c:pt>
                  <c:pt idx="10">
                    <c:v>0.00224171507388081</c:v>
                  </c:pt>
                  <c:pt idx="11">
                    <c:v>0.00234349990179986</c:v>
                  </c:pt>
                  <c:pt idx="12">
                    <c:v>0.00236613683167776</c:v>
                  </c:pt>
                  <c:pt idx="13">
                    <c:v>0.00239032318643216</c:v>
                  </c:pt>
                  <c:pt idx="14">
                    <c:v>0.00242597399384784</c:v>
                  </c:pt>
                  <c:pt idx="15">
                    <c:v>0.00243476055051724</c:v>
                  </c:pt>
                  <c:pt idx="16">
                    <c:v>0.00252096204065669</c:v>
                  </c:pt>
                  <c:pt idx="17">
                    <c:v>0.00254757111942203</c:v>
                  </c:pt>
                  <c:pt idx="18">
                    <c:v>0.00260085688131768</c:v>
                  </c:pt>
                  <c:pt idx="19">
                    <c:v>0.00267148044278289</c:v>
                  </c:pt>
                  <c:pt idx="20">
                    <c:v>0.00267673672101224</c:v>
                  </c:pt>
                  <c:pt idx="21">
                    <c:v>0.00277454382046837</c:v>
                  </c:pt>
                  <c:pt idx="22">
                    <c:v>0.00283236947759797</c:v>
                  </c:pt>
                  <c:pt idx="23">
                    <c:v>0.00286189961531731</c:v>
                  </c:pt>
                  <c:pt idx="24">
                    <c:v>0.00296754390246716</c:v>
                  </c:pt>
                  <c:pt idx="25">
                    <c:v>0.00303890721575858</c:v>
                  </c:pt>
                  <c:pt idx="26">
                    <c:v>0.00320499059393919</c:v>
                  </c:pt>
                  <c:pt idx="27">
                    <c:v>0.00330047116812752</c:v>
                  </c:pt>
                  <c:pt idx="28">
                    <c:v>0.00351820997624731</c:v>
                  </c:pt>
                  <c:pt idx="29">
                    <c:v>0.00365163893705413</c:v>
                  </c:pt>
                  <c:pt idx="30">
                    <c:v>0.00374399583081671</c:v>
                  </c:pt>
                  <c:pt idx="31">
                    <c:v>0.00396374492664101</c:v>
                  </c:pt>
                  <c:pt idx="32">
                    <c:v>0.00420531971452705</c:v>
                  </c:pt>
                  <c:pt idx="33">
                    <c:v>0.00437296362787026</c:v>
                  </c:pt>
                  <c:pt idx="34">
                    <c:v>0.00461300483346045</c:v>
                  </c:pt>
                  <c:pt idx="35">
                    <c:v>0.00477247795711222</c:v>
                  </c:pt>
                  <c:pt idx="36">
                    <c:v>0.00499936647337623</c:v>
                  </c:pt>
                  <c:pt idx="37">
                    <c:v>0.00518769221275787</c:v>
                  </c:pt>
                  <c:pt idx="38">
                    <c:v>0.00531154031681616</c:v>
                  </c:pt>
                  <c:pt idx="39">
                    <c:v>0.00546795695115827</c:v>
                  </c:pt>
                  <c:pt idx="40">
                    <c:v>0.00553324903193398</c:v>
                  </c:pt>
                </c:numCache>
              </c:numRef>
            </c:plus>
            <c:minus>
              <c:numRef>
                <c:f>AnyDIffF!$E$3:$E$43</c:f>
                <c:numCache>
                  <c:formatCode>General</c:formatCode>
                  <c:ptCount val="41"/>
                  <c:pt idx="0">
                    <c:v>0.00209235130046317</c:v>
                  </c:pt>
                  <c:pt idx="1">
                    <c:v>0.00216799646549031</c:v>
                  </c:pt>
                  <c:pt idx="2">
                    <c:v>0.00219498448901733</c:v>
                  </c:pt>
                  <c:pt idx="3">
                    <c:v>0.00219377182768284</c:v>
                  </c:pt>
                  <c:pt idx="4">
                    <c:v>0.00226407355063258</c:v>
                  </c:pt>
                  <c:pt idx="5">
                    <c:v>0.00223730156487314</c:v>
                  </c:pt>
                  <c:pt idx="6">
                    <c:v>0.00230963006326619</c:v>
                  </c:pt>
                  <c:pt idx="7">
                    <c:v>0.00227699249250858</c:v>
                  </c:pt>
                  <c:pt idx="8">
                    <c:v>0.00226129560394569</c:v>
                  </c:pt>
                  <c:pt idx="9">
                    <c:v>0.00227151482055924</c:v>
                  </c:pt>
                  <c:pt idx="10">
                    <c:v>0.00224171507388081</c:v>
                  </c:pt>
                  <c:pt idx="11">
                    <c:v>0.00234349990179986</c:v>
                  </c:pt>
                  <c:pt idx="12">
                    <c:v>0.00236613683167776</c:v>
                  </c:pt>
                  <c:pt idx="13">
                    <c:v>0.00239032318643216</c:v>
                  </c:pt>
                  <c:pt idx="14">
                    <c:v>0.00242597399384784</c:v>
                  </c:pt>
                  <c:pt idx="15">
                    <c:v>0.00243476055051724</c:v>
                  </c:pt>
                  <c:pt idx="16">
                    <c:v>0.00252096204065669</c:v>
                  </c:pt>
                  <c:pt idx="17">
                    <c:v>0.00254757111942203</c:v>
                  </c:pt>
                  <c:pt idx="18">
                    <c:v>0.00260085688131768</c:v>
                  </c:pt>
                  <c:pt idx="19">
                    <c:v>0.00267148044278289</c:v>
                  </c:pt>
                  <c:pt idx="20">
                    <c:v>0.00267673672101224</c:v>
                  </c:pt>
                  <c:pt idx="21">
                    <c:v>0.00277454382046837</c:v>
                  </c:pt>
                  <c:pt idx="22">
                    <c:v>0.00283236947759797</c:v>
                  </c:pt>
                  <c:pt idx="23">
                    <c:v>0.00286189961531731</c:v>
                  </c:pt>
                  <c:pt idx="24">
                    <c:v>0.00296754390246716</c:v>
                  </c:pt>
                  <c:pt idx="25">
                    <c:v>0.00303890721575858</c:v>
                  </c:pt>
                  <c:pt idx="26">
                    <c:v>0.00320499059393919</c:v>
                  </c:pt>
                  <c:pt idx="27">
                    <c:v>0.00330047116812752</c:v>
                  </c:pt>
                  <c:pt idx="28">
                    <c:v>0.00351820997624731</c:v>
                  </c:pt>
                  <c:pt idx="29">
                    <c:v>0.00365163893705413</c:v>
                  </c:pt>
                  <c:pt idx="30">
                    <c:v>0.00374399583081671</c:v>
                  </c:pt>
                  <c:pt idx="31">
                    <c:v>0.00396374492664101</c:v>
                  </c:pt>
                  <c:pt idx="32">
                    <c:v>0.00420531971452705</c:v>
                  </c:pt>
                  <c:pt idx="33">
                    <c:v>0.00437296362787026</c:v>
                  </c:pt>
                  <c:pt idx="34">
                    <c:v>0.00461300483346045</c:v>
                  </c:pt>
                  <c:pt idx="35">
                    <c:v>0.00477247795711222</c:v>
                  </c:pt>
                  <c:pt idx="36">
                    <c:v>0.00499936647337623</c:v>
                  </c:pt>
                  <c:pt idx="37">
                    <c:v>0.00518769221275787</c:v>
                  </c:pt>
                  <c:pt idx="38">
                    <c:v>0.00531154031681616</c:v>
                  </c:pt>
                  <c:pt idx="39">
                    <c:v>0.00546795695115827</c:v>
                  </c:pt>
                  <c:pt idx="40">
                    <c:v>0.00553324903193398</c:v>
                  </c:pt>
                </c:numCache>
              </c:numRef>
            </c:minus>
            <c:spPr>
              <a:ln>
                <a:solidFill>
                  <a:schemeClr val="accent1">
                    <a:lumMod val="75000"/>
                  </a:schemeClr>
                </a:solidFill>
                <a:prstDash val="dash"/>
              </a:ln>
            </c:spPr>
          </c:errBars>
          <c:xVal>
            <c:numRef>
              <c:f>AnyDIffF!$A$3:$A$43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AnyDIffF!$D$3:$D$43</c:f>
              <c:numCache>
                <c:formatCode>0.00%</c:formatCode>
                <c:ptCount val="41"/>
                <c:pt idx="0">
                  <c:v>0.083170563</c:v>
                </c:pt>
                <c:pt idx="1">
                  <c:v>0.085073791</c:v>
                </c:pt>
                <c:pt idx="2">
                  <c:v>0.091443904</c:v>
                </c:pt>
                <c:pt idx="3">
                  <c:v>0.091676138</c:v>
                </c:pt>
                <c:pt idx="4">
                  <c:v>0.09840665</c:v>
                </c:pt>
                <c:pt idx="5">
                  <c:v>0.10199267</c:v>
                </c:pt>
                <c:pt idx="6">
                  <c:v>0.10961866</c:v>
                </c:pt>
                <c:pt idx="7">
                  <c:v>0.1111683</c:v>
                </c:pt>
                <c:pt idx="8">
                  <c:v>0.11448088</c:v>
                </c:pt>
                <c:pt idx="9">
                  <c:v>0.12061886</c:v>
                </c:pt>
                <c:pt idx="10">
                  <c:v>0.12681054</c:v>
                </c:pt>
                <c:pt idx="11">
                  <c:v>0.13164583</c:v>
                </c:pt>
                <c:pt idx="12">
                  <c:v>0.13776755</c:v>
                </c:pt>
                <c:pt idx="13">
                  <c:v>0.14221577</c:v>
                </c:pt>
                <c:pt idx="14">
                  <c:v>0.14785855</c:v>
                </c:pt>
                <c:pt idx="15">
                  <c:v>0.15074594</c:v>
                </c:pt>
                <c:pt idx="16">
                  <c:v>0.15861408</c:v>
                </c:pt>
                <c:pt idx="17">
                  <c:v>0.1589525</c:v>
                </c:pt>
                <c:pt idx="18">
                  <c:v>0.16315804</c:v>
                </c:pt>
                <c:pt idx="19">
                  <c:v>0.16829242</c:v>
                </c:pt>
                <c:pt idx="20">
                  <c:v>0.17306431</c:v>
                </c:pt>
                <c:pt idx="21">
                  <c:v>0.17697674</c:v>
                </c:pt>
                <c:pt idx="22">
                  <c:v>0.18420504</c:v>
                </c:pt>
                <c:pt idx="23">
                  <c:v>0.18597668</c:v>
                </c:pt>
                <c:pt idx="24">
                  <c:v>0.19261861</c:v>
                </c:pt>
                <c:pt idx="25">
                  <c:v>0.19795345</c:v>
                </c:pt>
                <c:pt idx="26">
                  <c:v>0.20372507</c:v>
                </c:pt>
                <c:pt idx="27">
                  <c:v>0.20781504</c:v>
                </c:pt>
                <c:pt idx="28">
                  <c:v>0.21844046</c:v>
                </c:pt>
                <c:pt idx="29">
                  <c:v>0.23008221</c:v>
                </c:pt>
                <c:pt idx="30">
                  <c:v>0.24288069</c:v>
                </c:pt>
                <c:pt idx="31">
                  <c:v>0.24923243</c:v>
                </c:pt>
                <c:pt idx="32">
                  <c:v>0.26441073</c:v>
                </c:pt>
                <c:pt idx="33">
                  <c:v>0.27690521</c:v>
                </c:pt>
                <c:pt idx="34">
                  <c:v>0.29731026</c:v>
                </c:pt>
                <c:pt idx="35">
                  <c:v>0.33233908</c:v>
                </c:pt>
                <c:pt idx="36">
                  <c:v>0.34482116</c:v>
                </c:pt>
                <c:pt idx="37">
                  <c:v>0.37382486</c:v>
                </c:pt>
                <c:pt idx="38">
                  <c:v>0.38853285</c:v>
                </c:pt>
                <c:pt idx="39">
                  <c:v>0.40938655</c:v>
                </c:pt>
                <c:pt idx="40">
                  <c:v>0.44840491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7C2-4250-8B47-CA0DD76E7784}"/>
            </c:ext>
          </c:extLst>
        </c:ser>
        <c:ser>
          <c:idx val="2"/>
          <c:order val="1"/>
          <c:tx>
            <c:v>US-born of Mexican origin</c:v>
          </c:tx>
          <c:marker>
            <c:symbol val="squar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AnyDIffF!$N$3:$N$43</c:f>
                <c:numCache>
                  <c:formatCode>General</c:formatCode>
                  <c:ptCount val="41"/>
                  <c:pt idx="0">
                    <c:v>0.0041096212311178</c:v>
                  </c:pt>
                  <c:pt idx="1">
                    <c:v>0.00482043763208701</c:v>
                  </c:pt>
                  <c:pt idx="2">
                    <c:v>0.0045473556641094</c:v>
                  </c:pt>
                  <c:pt idx="3">
                    <c:v>0.00515760977893289</c:v>
                  </c:pt>
                  <c:pt idx="4">
                    <c:v>0.0056517430018154</c:v>
                  </c:pt>
                  <c:pt idx="5">
                    <c:v>0.0057895294136655</c:v>
                  </c:pt>
                  <c:pt idx="6">
                    <c:v>0.00613759973814237</c:v>
                  </c:pt>
                  <c:pt idx="7">
                    <c:v>0.00662678216511057</c:v>
                  </c:pt>
                  <c:pt idx="8">
                    <c:v>0.00736171987597277</c:v>
                  </c:pt>
                  <c:pt idx="9">
                    <c:v>0.00741319452792679</c:v>
                  </c:pt>
                  <c:pt idx="10">
                    <c:v>0.00791285609811912</c:v>
                  </c:pt>
                  <c:pt idx="11">
                    <c:v>0.00879100877854652</c:v>
                  </c:pt>
                  <c:pt idx="12">
                    <c:v>0.00903549323075588</c:v>
                  </c:pt>
                  <c:pt idx="13">
                    <c:v>0.0104534542844767</c:v>
                  </c:pt>
                  <c:pt idx="14">
                    <c:v>0.0108021972853677</c:v>
                  </c:pt>
                  <c:pt idx="15">
                    <c:v>0.0105146277856883</c:v>
                  </c:pt>
                  <c:pt idx="16">
                    <c:v>0.0116275351907218</c:v>
                  </c:pt>
                  <c:pt idx="17">
                    <c:v>0.0125611263209698</c:v>
                  </c:pt>
                  <c:pt idx="18">
                    <c:v>0.0128955494806262</c:v>
                  </c:pt>
                  <c:pt idx="19">
                    <c:v>0.0133512811076311</c:v>
                  </c:pt>
                  <c:pt idx="20">
                    <c:v>0.0146890856357118</c:v>
                  </c:pt>
                  <c:pt idx="21">
                    <c:v>0.0157282242943334</c:v>
                  </c:pt>
                  <c:pt idx="22">
                    <c:v>0.0162749573404491</c:v>
                  </c:pt>
                  <c:pt idx="23">
                    <c:v>0.0169661668318711</c:v>
                  </c:pt>
                  <c:pt idx="24">
                    <c:v>0.018105603940548</c:v>
                  </c:pt>
                  <c:pt idx="25">
                    <c:v>0.0182158868462774</c:v>
                  </c:pt>
                  <c:pt idx="26">
                    <c:v>0.0202103248587823</c:v>
                  </c:pt>
                  <c:pt idx="27">
                    <c:v>0.0211558050350154</c:v>
                  </c:pt>
                  <c:pt idx="28">
                    <c:v>0.0222995890128848</c:v>
                  </c:pt>
                  <c:pt idx="29">
                    <c:v>0.0235040747087151</c:v>
                  </c:pt>
                  <c:pt idx="30">
                    <c:v>0.0232459403744034</c:v>
                  </c:pt>
                  <c:pt idx="31">
                    <c:v>0.0256482161621418</c:v>
                  </c:pt>
                  <c:pt idx="32">
                    <c:v>0.025325020876205</c:v>
                  </c:pt>
                  <c:pt idx="33">
                    <c:v>0.0273426695032305</c:v>
                  </c:pt>
                  <c:pt idx="34">
                    <c:v>0.0297474818309699</c:v>
                  </c:pt>
                  <c:pt idx="35">
                    <c:v>0.0294543505047044</c:v>
                  </c:pt>
                  <c:pt idx="36">
                    <c:v>0.0317931635648601</c:v>
                  </c:pt>
                  <c:pt idx="37">
                    <c:v>0.0338787807603616</c:v>
                  </c:pt>
                  <c:pt idx="38">
                    <c:v>0.0338998940228997</c:v>
                  </c:pt>
                  <c:pt idx="39">
                    <c:v>0.0357388741703827</c:v>
                  </c:pt>
                  <c:pt idx="40">
                    <c:v>0.0353516346126458</c:v>
                  </c:pt>
                </c:numCache>
              </c:numRef>
            </c:plus>
            <c:minus>
              <c:numRef>
                <c:f>AnyDIffF!$N$3:$N$43</c:f>
                <c:numCache>
                  <c:formatCode>General</c:formatCode>
                  <c:ptCount val="41"/>
                  <c:pt idx="0">
                    <c:v>0.0041096212311178</c:v>
                  </c:pt>
                  <c:pt idx="1">
                    <c:v>0.00482043763208701</c:v>
                  </c:pt>
                  <c:pt idx="2">
                    <c:v>0.0045473556641094</c:v>
                  </c:pt>
                  <c:pt idx="3">
                    <c:v>0.00515760977893289</c:v>
                  </c:pt>
                  <c:pt idx="4">
                    <c:v>0.0056517430018154</c:v>
                  </c:pt>
                  <c:pt idx="5">
                    <c:v>0.0057895294136655</c:v>
                  </c:pt>
                  <c:pt idx="6">
                    <c:v>0.00613759973814237</c:v>
                  </c:pt>
                  <c:pt idx="7">
                    <c:v>0.00662678216511057</c:v>
                  </c:pt>
                  <c:pt idx="8">
                    <c:v>0.00736171987597277</c:v>
                  </c:pt>
                  <c:pt idx="9">
                    <c:v>0.00741319452792679</c:v>
                  </c:pt>
                  <c:pt idx="10">
                    <c:v>0.00791285609811912</c:v>
                  </c:pt>
                  <c:pt idx="11">
                    <c:v>0.00879100877854652</c:v>
                  </c:pt>
                  <c:pt idx="12">
                    <c:v>0.00903549323075588</c:v>
                  </c:pt>
                  <c:pt idx="13">
                    <c:v>0.0104534542844767</c:v>
                  </c:pt>
                  <c:pt idx="14">
                    <c:v>0.0108021972853677</c:v>
                  </c:pt>
                  <c:pt idx="15">
                    <c:v>0.0105146277856883</c:v>
                  </c:pt>
                  <c:pt idx="16">
                    <c:v>0.0116275351907218</c:v>
                  </c:pt>
                  <c:pt idx="17">
                    <c:v>0.0125611263209698</c:v>
                  </c:pt>
                  <c:pt idx="18">
                    <c:v>0.0128955494806262</c:v>
                  </c:pt>
                  <c:pt idx="19">
                    <c:v>0.0133512811076311</c:v>
                  </c:pt>
                  <c:pt idx="20">
                    <c:v>0.0146890856357118</c:v>
                  </c:pt>
                  <c:pt idx="21">
                    <c:v>0.0157282242943334</c:v>
                  </c:pt>
                  <c:pt idx="22">
                    <c:v>0.0162749573404491</c:v>
                  </c:pt>
                  <c:pt idx="23">
                    <c:v>0.0169661668318711</c:v>
                  </c:pt>
                  <c:pt idx="24">
                    <c:v>0.018105603940548</c:v>
                  </c:pt>
                  <c:pt idx="25">
                    <c:v>0.0182158868462774</c:v>
                  </c:pt>
                  <c:pt idx="26">
                    <c:v>0.0202103248587823</c:v>
                  </c:pt>
                  <c:pt idx="27">
                    <c:v>0.0211558050350154</c:v>
                  </c:pt>
                  <c:pt idx="28">
                    <c:v>0.0222995890128848</c:v>
                  </c:pt>
                  <c:pt idx="29">
                    <c:v>0.0235040747087151</c:v>
                  </c:pt>
                  <c:pt idx="30">
                    <c:v>0.0232459403744034</c:v>
                  </c:pt>
                  <c:pt idx="31">
                    <c:v>0.0256482161621418</c:v>
                  </c:pt>
                  <c:pt idx="32">
                    <c:v>0.025325020876205</c:v>
                  </c:pt>
                  <c:pt idx="33">
                    <c:v>0.0273426695032305</c:v>
                  </c:pt>
                  <c:pt idx="34">
                    <c:v>0.0297474818309699</c:v>
                  </c:pt>
                  <c:pt idx="35">
                    <c:v>0.0294543505047044</c:v>
                  </c:pt>
                  <c:pt idx="36">
                    <c:v>0.0317931635648601</c:v>
                  </c:pt>
                  <c:pt idx="37">
                    <c:v>0.0338787807603616</c:v>
                  </c:pt>
                  <c:pt idx="38">
                    <c:v>0.0338998940228997</c:v>
                  </c:pt>
                  <c:pt idx="39">
                    <c:v>0.0357388741703827</c:v>
                  </c:pt>
                  <c:pt idx="40">
                    <c:v>0.0353516346126458</c:v>
                  </c:pt>
                </c:numCache>
              </c:numRef>
            </c:minus>
            <c:spPr>
              <a:ln>
                <a:solidFill>
                  <a:schemeClr val="accent3"/>
                </a:solidFill>
                <a:prstDash val="dash"/>
              </a:ln>
            </c:spPr>
          </c:errBars>
          <c:xVal>
            <c:numRef>
              <c:f>AnyDIffF!$A$3:$A$43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AnyDIffF!$M$3:$M$43</c:f>
              <c:numCache>
                <c:formatCode>0.00%</c:formatCode>
                <c:ptCount val="41"/>
                <c:pt idx="0">
                  <c:v>0.081079967</c:v>
                </c:pt>
                <c:pt idx="1">
                  <c:v>0.08935266</c:v>
                </c:pt>
                <c:pt idx="2">
                  <c:v>0.090494573</c:v>
                </c:pt>
                <c:pt idx="3">
                  <c:v>0.09931498</c:v>
                </c:pt>
                <c:pt idx="4">
                  <c:v>0.097153887</c:v>
                </c:pt>
                <c:pt idx="5">
                  <c:v>0.12151685</c:v>
                </c:pt>
                <c:pt idx="6">
                  <c:v>0.12195054</c:v>
                </c:pt>
                <c:pt idx="7">
                  <c:v>0.1288833</c:v>
                </c:pt>
                <c:pt idx="8">
                  <c:v>0.13289663</c:v>
                </c:pt>
                <c:pt idx="9">
                  <c:v>0.13974717</c:v>
                </c:pt>
                <c:pt idx="10">
                  <c:v>0.1550872</c:v>
                </c:pt>
                <c:pt idx="11">
                  <c:v>0.16384289</c:v>
                </c:pt>
                <c:pt idx="12">
                  <c:v>0.17330858</c:v>
                </c:pt>
                <c:pt idx="13">
                  <c:v>0.18431127</c:v>
                </c:pt>
                <c:pt idx="14">
                  <c:v>0.19240658</c:v>
                </c:pt>
                <c:pt idx="15">
                  <c:v>0.18578573</c:v>
                </c:pt>
                <c:pt idx="16">
                  <c:v>0.17528975</c:v>
                </c:pt>
                <c:pt idx="17">
                  <c:v>0.21409124</c:v>
                </c:pt>
                <c:pt idx="18">
                  <c:v>0.21958429</c:v>
                </c:pt>
                <c:pt idx="19">
                  <c:v>0.2355507</c:v>
                </c:pt>
                <c:pt idx="20">
                  <c:v>0.27118576</c:v>
                </c:pt>
                <c:pt idx="21">
                  <c:v>0.24230842</c:v>
                </c:pt>
                <c:pt idx="22">
                  <c:v>0.25712645</c:v>
                </c:pt>
                <c:pt idx="23">
                  <c:v>0.268222</c:v>
                </c:pt>
                <c:pt idx="24">
                  <c:v>0.30213678</c:v>
                </c:pt>
                <c:pt idx="25">
                  <c:v>0.28946051</c:v>
                </c:pt>
                <c:pt idx="26">
                  <c:v>0.28745878</c:v>
                </c:pt>
                <c:pt idx="27">
                  <c:v>0.31510085</c:v>
                </c:pt>
                <c:pt idx="28">
                  <c:v>0.33128703</c:v>
                </c:pt>
                <c:pt idx="29">
                  <c:v>0.32754084</c:v>
                </c:pt>
                <c:pt idx="30">
                  <c:v>0.33382577</c:v>
                </c:pt>
                <c:pt idx="31">
                  <c:v>0.33295107</c:v>
                </c:pt>
                <c:pt idx="32">
                  <c:v>0.40332589</c:v>
                </c:pt>
                <c:pt idx="33">
                  <c:v>0.34772375</c:v>
                </c:pt>
                <c:pt idx="34">
                  <c:v>0.38165855</c:v>
                </c:pt>
                <c:pt idx="35">
                  <c:v>0.4499349</c:v>
                </c:pt>
                <c:pt idx="36">
                  <c:v>0.44238684</c:v>
                </c:pt>
                <c:pt idx="37">
                  <c:v>0.48766717</c:v>
                </c:pt>
                <c:pt idx="38">
                  <c:v>0.52017605</c:v>
                </c:pt>
                <c:pt idx="39">
                  <c:v>0.50331891</c:v>
                </c:pt>
                <c:pt idx="40">
                  <c:v>0.55716079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A7C2-4250-8B47-CA0DD76E7784}"/>
            </c:ext>
          </c:extLst>
        </c:ser>
        <c:ser>
          <c:idx val="4"/>
          <c:order val="2"/>
          <c:tx>
            <c:v>Foreign-born Mexican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AnyDIffF!$AS$3:$AS$43</c:f>
                <c:numCache>
                  <c:formatCode>General</c:formatCode>
                  <c:ptCount val="41"/>
                  <c:pt idx="0">
                    <c:v>0.00411203175044125</c:v>
                  </c:pt>
                  <c:pt idx="1">
                    <c:v>0.0048807563474043</c:v>
                  </c:pt>
                  <c:pt idx="2">
                    <c:v>0.00458630550943011</c:v>
                  </c:pt>
                  <c:pt idx="3">
                    <c:v>0.0051800862183769</c:v>
                  </c:pt>
                  <c:pt idx="4">
                    <c:v>0.00572810425191801</c:v>
                  </c:pt>
                  <c:pt idx="5">
                    <c:v>0.00581383589800768</c:v>
                  </c:pt>
                  <c:pt idx="6">
                    <c:v>0.00612781475865499</c:v>
                  </c:pt>
                  <c:pt idx="7">
                    <c:v>0.00669085496021698</c:v>
                  </c:pt>
                  <c:pt idx="8">
                    <c:v>0.00740197928303948</c:v>
                  </c:pt>
                  <c:pt idx="9">
                    <c:v>0.00750073702514004</c:v>
                  </c:pt>
                  <c:pt idx="10">
                    <c:v>0.008011590219421</c:v>
                  </c:pt>
                  <c:pt idx="11">
                    <c:v>0.00892314052683094</c:v>
                  </c:pt>
                  <c:pt idx="12">
                    <c:v>0.00911076559619623</c:v>
                  </c:pt>
                  <c:pt idx="13">
                    <c:v>0.0105982093552956</c:v>
                  </c:pt>
                  <c:pt idx="14">
                    <c:v>0.0109279560817011</c:v>
                  </c:pt>
                  <c:pt idx="15">
                    <c:v>0.0107457975812286</c:v>
                  </c:pt>
                  <c:pt idx="16">
                    <c:v>0.0117565807822525</c:v>
                  </c:pt>
                  <c:pt idx="17">
                    <c:v>0.0127567037396048</c:v>
                  </c:pt>
                  <c:pt idx="18">
                    <c:v>0.0130489799911117</c:v>
                  </c:pt>
                  <c:pt idx="19">
                    <c:v>0.013516677293271</c:v>
                  </c:pt>
                  <c:pt idx="20">
                    <c:v>0.0148870438557347</c:v>
                  </c:pt>
                  <c:pt idx="21">
                    <c:v>0.015906815551801</c:v>
                  </c:pt>
                  <c:pt idx="22">
                    <c:v>0.01640507190979</c:v>
                  </c:pt>
                  <c:pt idx="23">
                    <c:v>0.0171393244815886</c:v>
                  </c:pt>
                  <c:pt idx="24">
                    <c:v>0.018280979749536</c:v>
                  </c:pt>
                  <c:pt idx="25">
                    <c:v>0.0185456174873225</c:v>
                  </c:pt>
                  <c:pt idx="26">
                    <c:v>0.0204244036482776</c:v>
                  </c:pt>
                  <c:pt idx="27">
                    <c:v>0.0214044739883704</c:v>
                  </c:pt>
                  <c:pt idx="28">
                    <c:v>0.0226821158987297</c:v>
                  </c:pt>
                  <c:pt idx="29">
                    <c:v>0.0238805623239313</c:v>
                  </c:pt>
                  <c:pt idx="30">
                    <c:v>0.0235824066251169</c:v>
                  </c:pt>
                  <c:pt idx="31">
                    <c:v>0.0259071888239894</c:v>
                  </c:pt>
                  <c:pt idx="32">
                    <c:v>0.0256082957158572</c:v>
                  </c:pt>
                  <c:pt idx="33">
                    <c:v>0.0275960847156272</c:v>
                  </c:pt>
                  <c:pt idx="34">
                    <c:v>0.0301747747657355</c:v>
                  </c:pt>
                  <c:pt idx="35">
                    <c:v>0.0299593631149828</c:v>
                  </c:pt>
                  <c:pt idx="36">
                    <c:v>0.0321455850297841</c:v>
                  </c:pt>
                  <c:pt idx="37">
                    <c:v>0.0342839436286374</c:v>
                  </c:pt>
                  <c:pt idx="38">
                    <c:v>0.0345996388066418</c:v>
                  </c:pt>
                  <c:pt idx="39">
                    <c:v>0.0361408131145103</c:v>
                  </c:pt>
                  <c:pt idx="40">
                    <c:v>0.0359165936051687</c:v>
                  </c:pt>
                </c:numCache>
              </c:numRef>
            </c:plus>
            <c:minus>
              <c:numRef>
                <c:f>AnyDIffF!$AS$3:$AS$43</c:f>
                <c:numCache>
                  <c:formatCode>General</c:formatCode>
                  <c:ptCount val="41"/>
                  <c:pt idx="0">
                    <c:v>0.00411203175044125</c:v>
                  </c:pt>
                  <c:pt idx="1">
                    <c:v>0.0048807563474043</c:v>
                  </c:pt>
                  <c:pt idx="2">
                    <c:v>0.00458630550943011</c:v>
                  </c:pt>
                  <c:pt idx="3">
                    <c:v>0.0051800862183769</c:v>
                  </c:pt>
                  <c:pt idx="4">
                    <c:v>0.00572810425191801</c:v>
                  </c:pt>
                  <c:pt idx="5">
                    <c:v>0.00581383589800768</c:v>
                  </c:pt>
                  <c:pt idx="6">
                    <c:v>0.00612781475865499</c:v>
                  </c:pt>
                  <c:pt idx="7">
                    <c:v>0.00669085496021698</c:v>
                  </c:pt>
                  <c:pt idx="8">
                    <c:v>0.00740197928303948</c:v>
                  </c:pt>
                  <c:pt idx="9">
                    <c:v>0.00750073702514004</c:v>
                  </c:pt>
                  <c:pt idx="10">
                    <c:v>0.008011590219421</c:v>
                  </c:pt>
                  <c:pt idx="11">
                    <c:v>0.00892314052683094</c:v>
                  </c:pt>
                  <c:pt idx="12">
                    <c:v>0.00911076559619623</c:v>
                  </c:pt>
                  <c:pt idx="13">
                    <c:v>0.0105982093552956</c:v>
                  </c:pt>
                  <c:pt idx="14">
                    <c:v>0.0109279560817011</c:v>
                  </c:pt>
                  <c:pt idx="15">
                    <c:v>0.0107457975812286</c:v>
                  </c:pt>
                  <c:pt idx="16">
                    <c:v>0.0117565807822525</c:v>
                  </c:pt>
                  <c:pt idx="17">
                    <c:v>0.0127567037396048</c:v>
                  </c:pt>
                  <c:pt idx="18">
                    <c:v>0.0130489799911117</c:v>
                  </c:pt>
                  <c:pt idx="19">
                    <c:v>0.013516677293271</c:v>
                  </c:pt>
                  <c:pt idx="20">
                    <c:v>0.0148870438557347</c:v>
                  </c:pt>
                  <c:pt idx="21">
                    <c:v>0.015906815551801</c:v>
                  </c:pt>
                  <c:pt idx="22">
                    <c:v>0.01640507190979</c:v>
                  </c:pt>
                  <c:pt idx="23">
                    <c:v>0.0171393244815886</c:v>
                  </c:pt>
                  <c:pt idx="24">
                    <c:v>0.018280979749536</c:v>
                  </c:pt>
                  <c:pt idx="25">
                    <c:v>0.0185456174873225</c:v>
                  </c:pt>
                  <c:pt idx="26">
                    <c:v>0.0204244036482776</c:v>
                  </c:pt>
                  <c:pt idx="27">
                    <c:v>0.0214044739883704</c:v>
                  </c:pt>
                  <c:pt idx="28">
                    <c:v>0.0226821158987297</c:v>
                  </c:pt>
                  <c:pt idx="29">
                    <c:v>0.0238805623239313</c:v>
                  </c:pt>
                  <c:pt idx="30">
                    <c:v>0.0235824066251169</c:v>
                  </c:pt>
                  <c:pt idx="31">
                    <c:v>0.0259071888239894</c:v>
                  </c:pt>
                  <c:pt idx="32">
                    <c:v>0.0256082957158572</c:v>
                  </c:pt>
                  <c:pt idx="33">
                    <c:v>0.0275960847156272</c:v>
                  </c:pt>
                  <c:pt idx="34">
                    <c:v>0.0301747747657355</c:v>
                  </c:pt>
                  <c:pt idx="35">
                    <c:v>0.0299593631149828</c:v>
                  </c:pt>
                  <c:pt idx="36">
                    <c:v>0.0321455850297841</c:v>
                  </c:pt>
                  <c:pt idx="37">
                    <c:v>0.0342839436286374</c:v>
                  </c:pt>
                  <c:pt idx="38">
                    <c:v>0.0345996388066418</c:v>
                  </c:pt>
                  <c:pt idx="39">
                    <c:v>0.0361408131145103</c:v>
                  </c:pt>
                  <c:pt idx="40">
                    <c:v>0.0359165936051687</c:v>
                  </c:pt>
                </c:numCache>
              </c:numRef>
            </c:minus>
            <c:spPr>
              <a:ln>
                <a:solidFill>
                  <a:schemeClr val="accent5">
                    <a:lumMod val="75000"/>
                  </a:schemeClr>
                </a:solidFill>
                <a:prstDash val="dash"/>
              </a:ln>
            </c:spPr>
          </c:errBars>
          <c:xVal>
            <c:numRef>
              <c:f>AnyDIffF!$A$3:$A$43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AnyDIffF!$AR$3:$AR$43</c:f>
              <c:numCache>
                <c:formatCode>0.00%</c:formatCode>
                <c:ptCount val="41"/>
                <c:pt idx="0">
                  <c:v>0.039056007</c:v>
                </c:pt>
                <c:pt idx="1">
                  <c:v>0.048616838</c:v>
                </c:pt>
                <c:pt idx="2">
                  <c:v>0.044927515</c:v>
                </c:pt>
                <c:pt idx="3">
                  <c:v>0.053277034</c:v>
                </c:pt>
                <c:pt idx="4">
                  <c:v>0.061646279</c:v>
                </c:pt>
                <c:pt idx="5">
                  <c:v>0.066327922</c:v>
                </c:pt>
                <c:pt idx="6">
                  <c:v>0.065033473</c:v>
                </c:pt>
                <c:pt idx="7">
                  <c:v>0.074785814</c:v>
                </c:pt>
                <c:pt idx="8">
                  <c:v>0.091052815</c:v>
                </c:pt>
                <c:pt idx="9">
                  <c:v>0.086508118</c:v>
                </c:pt>
                <c:pt idx="10">
                  <c:v>0.10624807</c:v>
                </c:pt>
                <c:pt idx="11">
                  <c:v>0.10588476</c:v>
                </c:pt>
                <c:pt idx="12">
                  <c:v>0.11532913</c:v>
                </c:pt>
                <c:pt idx="13">
                  <c:v>0.14258875</c:v>
                </c:pt>
                <c:pt idx="14">
                  <c:v>0.14677285</c:v>
                </c:pt>
                <c:pt idx="15">
                  <c:v>0.14592718</c:v>
                </c:pt>
                <c:pt idx="16">
                  <c:v>0.15990584</c:v>
                </c:pt>
                <c:pt idx="17">
                  <c:v>0.17916989</c:v>
                </c:pt>
                <c:pt idx="18">
                  <c:v>0.17073968</c:v>
                </c:pt>
                <c:pt idx="19">
                  <c:v>0.17419496</c:v>
                </c:pt>
                <c:pt idx="20">
                  <c:v>0.22110784</c:v>
                </c:pt>
                <c:pt idx="21">
                  <c:v>0.20859635</c:v>
                </c:pt>
                <c:pt idx="22">
                  <c:v>0.22758122</c:v>
                </c:pt>
                <c:pt idx="23">
                  <c:v>0.22050054</c:v>
                </c:pt>
                <c:pt idx="24">
                  <c:v>0.26764032</c:v>
                </c:pt>
                <c:pt idx="25">
                  <c:v>0.2725085</c:v>
                </c:pt>
                <c:pt idx="26">
                  <c:v>0.27553642</c:v>
                </c:pt>
                <c:pt idx="27">
                  <c:v>0.29020357</c:v>
                </c:pt>
                <c:pt idx="28">
                  <c:v>0.32904559</c:v>
                </c:pt>
                <c:pt idx="29">
                  <c:v>0.34775105</c:v>
                </c:pt>
                <c:pt idx="30">
                  <c:v>0.35586163</c:v>
                </c:pt>
                <c:pt idx="31">
                  <c:v>0.34867504</c:v>
                </c:pt>
                <c:pt idx="32">
                  <c:v>0.37825984</c:v>
                </c:pt>
                <c:pt idx="33">
                  <c:v>0.42422757</c:v>
                </c:pt>
                <c:pt idx="34">
                  <c:v>0.4706282</c:v>
                </c:pt>
                <c:pt idx="35">
                  <c:v>0.49786928</c:v>
                </c:pt>
                <c:pt idx="36">
                  <c:v>0.5139308</c:v>
                </c:pt>
                <c:pt idx="37">
                  <c:v>0.50504303</c:v>
                </c:pt>
                <c:pt idx="38">
                  <c:v>0.53997242</c:v>
                </c:pt>
                <c:pt idx="39">
                  <c:v>0.60695273</c:v>
                </c:pt>
                <c:pt idx="40">
                  <c:v>0.60883039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A7C2-4250-8B47-CA0DD76E7784}"/>
            </c:ext>
          </c:extLst>
        </c:ser>
        <c:ser>
          <c:idx val="5"/>
          <c:order val="3"/>
          <c:tx>
            <c:v>Foreign-born Hispanic (non-Mexican)</c:v>
          </c:tx>
          <c:marker>
            <c:symbol val="star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AnyDIffF!$AW$3:$AW$43</c:f>
                <c:numCache>
                  <c:formatCode>General</c:formatCode>
                  <c:ptCount val="41"/>
                  <c:pt idx="0">
                    <c:v>0.00616126239142319</c:v>
                  </c:pt>
                  <c:pt idx="1">
                    <c:v>0.00610748086865281</c:v>
                  </c:pt>
                  <c:pt idx="2">
                    <c:v>0.00640227407520015</c:v>
                  </c:pt>
                  <c:pt idx="3">
                    <c:v>0.00716408856198119</c:v>
                  </c:pt>
                  <c:pt idx="4">
                    <c:v>0.00746545598718723</c:v>
                  </c:pt>
                  <c:pt idx="5">
                    <c:v>0.00686703213050303</c:v>
                  </c:pt>
                  <c:pt idx="6">
                    <c:v>0.00801210842885263</c:v>
                  </c:pt>
                  <c:pt idx="7">
                    <c:v>0.00781242883486976</c:v>
                  </c:pt>
                  <c:pt idx="8">
                    <c:v>0.0082250333979823</c:v>
                  </c:pt>
                  <c:pt idx="9">
                    <c:v>0.00836054569844237</c:v>
                  </c:pt>
                  <c:pt idx="10">
                    <c:v>0.00855057524014119</c:v>
                  </c:pt>
                  <c:pt idx="11">
                    <c:v>0.00925606502280332</c:v>
                  </c:pt>
                  <c:pt idx="12">
                    <c:v>0.0100405645545993</c:v>
                  </c:pt>
                  <c:pt idx="13">
                    <c:v>0.0101991804304283</c:v>
                  </c:pt>
                  <c:pt idx="14">
                    <c:v>0.0111820208985533</c:v>
                  </c:pt>
                  <c:pt idx="15">
                    <c:v>0.0110328919081388</c:v>
                  </c:pt>
                  <c:pt idx="16">
                    <c:v>0.0117457379072435</c:v>
                  </c:pt>
                  <c:pt idx="17">
                    <c:v>0.0119468316665959</c:v>
                  </c:pt>
                  <c:pt idx="18">
                    <c:v>0.0126131803473916</c:v>
                  </c:pt>
                  <c:pt idx="19">
                    <c:v>0.0133277850630978</c:v>
                  </c:pt>
                  <c:pt idx="20">
                    <c:v>0.0133159415634249</c:v>
                  </c:pt>
                  <c:pt idx="21">
                    <c:v>0.0144399557845473</c:v>
                  </c:pt>
                  <c:pt idx="22">
                    <c:v>0.0145817115574814</c:v>
                  </c:pt>
                  <c:pt idx="23">
                    <c:v>0.0148298990358485</c:v>
                  </c:pt>
                  <c:pt idx="24">
                    <c:v>0.0154166517787629</c:v>
                  </c:pt>
                  <c:pt idx="25">
                    <c:v>0.0151524936676086</c:v>
                  </c:pt>
                  <c:pt idx="26">
                    <c:v>0.0176133839135302</c:v>
                  </c:pt>
                  <c:pt idx="27">
                    <c:v>0.0176447311388766</c:v>
                  </c:pt>
                  <c:pt idx="28">
                    <c:v>0.0179381980562923</c:v>
                  </c:pt>
                  <c:pt idx="29">
                    <c:v>0.0194303863776657</c:v>
                  </c:pt>
                  <c:pt idx="30">
                    <c:v>0.0189380469629953</c:v>
                  </c:pt>
                  <c:pt idx="31">
                    <c:v>0.0212921562677721</c:v>
                  </c:pt>
                  <c:pt idx="32">
                    <c:v>0.0212890678327797</c:v>
                  </c:pt>
                  <c:pt idx="33">
                    <c:v>0.0221154797503137</c:v>
                  </c:pt>
                  <c:pt idx="34">
                    <c:v>0.0230355973431161</c:v>
                  </c:pt>
                  <c:pt idx="35">
                    <c:v>0.0239829229548639</c:v>
                  </c:pt>
                  <c:pt idx="36">
                    <c:v>0.025311328713433</c:v>
                  </c:pt>
                  <c:pt idx="37">
                    <c:v>0.0259908679577704</c:v>
                  </c:pt>
                  <c:pt idx="38">
                    <c:v>0.0275807776789987</c:v>
                  </c:pt>
                  <c:pt idx="39">
                    <c:v>0.0288993795477115</c:v>
                  </c:pt>
                  <c:pt idx="40">
                    <c:v>0.0277619499404446</c:v>
                  </c:pt>
                </c:numCache>
              </c:numRef>
            </c:plus>
            <c:minus>
              <c:numRef>
                <c:f>AnyDIffF!$AW$3:$AW$43</c:f>
                <c:numCache>
                  <c:formatCode>General</c:formatCode>
                  <c:ptCount val="41"/>
                  <c:pt idx="0">
                    <c:v>0.00616126239142319</c:v>
                  </c:pt>
                  <c:pt idx="1">
                    <c:v>0.00610748086865281</c:v>
                  </c:pt>
                  <c:pt idx="2">
                    <c:v>0.00640227407520015</c:v>
                  </c:pt>
                  <c:pt idx="3">
                    <c:v>0.00716408856198119</c:v>
                  </c:pt>
                  <c:pt idx="4">
                    <c:v>0.00746545598718723</c:v>
                  </c:pt>
                  <c:pt idx="5">
                    <c:v>0.00686703213050303</c:v>
                  </c:pt>
                  <c:pt idx="6">
                    <c:v>0.00801210842885263</c:v>
                  </c:pt>
                  <c:pt idx="7">
                    <c:v>0.00781242883486976</c:v>
                  </c:pt>
                  <c:pt idx="8">
                    <c:v>0.0082250333979823</c:v>
                  </c:pt>
                  <c:pt idx="9">
                    <c:v>0.00836054569844237</c:v>
                  </c:pt>
                  <c:pt idx="10">
                    <c:v>0.00855057524014119</c:v>
                  </c:pt>
                  <c:pt idx="11">
                    <c:v>0.00925606502280332</c:v>
                  </c:pt>
                  <c:pt idx="12">
                    <c:v>0.0100405645545993</c:v>
                  </c:pt>
                  <c:pt idx="13">
                    <c:v>0.0101991804304283</c:v>
                  </c:pt>
                  <c:pt idx="14">
                    <c:v>0.0111820208985533</c:v>
                  </c:pt>
                  <c:pt idx="15">
                    <c:v>0.0110328919081388</c:v>
                  </c:pt>
                  <c:pt idx="16">
                    <c:v>0.0117457379072435</c:v>
                  </c:pt>
                  <c:pt idx="17">
                    <c:v>0.0119468316665959</c:v>
                  </c:pt>
                  <c:pt idx="18">
                    <c:v>0.0126131803473916</c:v>
                  </c:pt>
                  <c:pt idx="19">
                    <c:v>0.0133277850630978</c:v>
                  </c:pt>
                  <c:pt idx="20">
                    <c:v>0.0133159415634249</c:v>
                  </c:pt>
                  <c:pt idx="21">
                    <c:v>0.0144399557845473</c:v>
                  </c:pt>
                  <c:pt idx="22">
                    <c:v>0.0145817115574814</c:v>
                  </c:pt>
                  <c:pt idx="23">
                    <c:v>0.0148298990358485</c:v>
                  </c:pt>
                  <c:pt idx="24">
                    <c:v>0.0154166517787629</c:v>
                  </c:pt>
                  <c:pt idx="25">
                    <c:v>0.0151524936676086</c:v>
                  </c:pt>
                  <c:pt idx="26">
                    <c:v>0.0176133839135302</c:v>
                  </c:pt>
                  <c:pt idx="27">
                    <c:v>0.0176447311388766</c:v>
                  </c:pt>
                  <c:pt idx="28">
                    <c:v>0.0179381980562923</c:v>
                  </c:pt>
                  <c:pt idx="29">
                    <c:v>0.0194303863776657</c:v>
                  </c:pt>
                  <c:pt idx="30">
                    <c:v>0.0189380469629953</c:v>
                  </c:pt>
                  <c:pt idx="31">
                    <c:v>0.0212921562677721</c:v>
                  </c:pt>
                  <c:pt idx="32">
                    <c:v>0.0212890678327797</c:v>
                  </c:pt>
                  <c:pt idx="33">
                    <c:v>0.0221154797503137</c:v>
                  </c:pt>
                  <c:pt idx="34">
                    <c:v>0.0230355973431161</c:v>
                  </c:pt>
                  <c:pt idx="35">
                    <c:v>0.0239829229548639</c:v>
                  </c:pt>
                  <c:pt idx="36">
                    <c:v>0.025311328713433</c:v>
                  </c:pt>
                  <c:pt idx="37">
                    <c:v>0.0259908679577704</c:v>
                  </c:pt>
                  <c:pt idx="38">
                    <c:v>0.0275807776789987</c:v>
                  </c:pt>
                  <c:pt idx="39">
                    <c:v>0.0288993795477115</c:v>
                  </c:pt>
                  <c:pt idx="40">
                    <c:v>0.0277619499404446</c:v>
                  </c:pt>
                </c:numCache>
              </c:numRef>
            </c:minus>
            <c:spPr>
              <a:ln>
                <a:solidFill>
                  <a:schemeClr val="accent6"/>
                </a:solidFill>
                <a:prstDash val="dash"/>
              </a:ln>
            </c:spPr>
          </c:errBars>
          <c:xVal>
            <c:numRef>
              <c:f>AnyDIffF!$A$3:$A$43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  <c:extLst xmlns:c16r2="http://schemas.microsoft.com/office/drawing/2015/06/chart" xmlns:c15="http://schemas.microsoft.com/office/drawing/2012/chart"/>
            </c:numRef>
          </c:xVal>
          <c:yVal>
            <c:numRef>
              <c:f>AnyDIffF!$AV$3:$AV$43</c:f>
              <c:numCache>
                <c:formatCode>0.00%</c:formatCode>
                <c:ptCount val="41"/>
                <c:pt idx="0">
                  <c:v>0.055016655</c:v>
                </c:pt>
                <c:pt idx="1">
                  <c:v>0.047002643</c:v>
                </c:pt>
                <c:pt idx="2">
                  <c:v>0.054422852</c:v>
                </c:pt>
                <c:pt idx="3">
                  <c:v>0.071561135</c:v>
                </c:pt>
                <c:pt idx="4">
                  <c:v>0.074985638</c:v>
                </c:pt>
                <c:pt idx="5">
                  <c:v>0.070125543</c:v>
                </c:pt>
                <c:pt idx="6">
                  <c:v>0.087467074</c:v>
                </c:pt>
                <c:pt idx="7">
                  <c:v>0.085561618</c:v>
                </c:pt>
                <c:pt idx="8">
                  <c:v>0.096682362</c:v>
                </c:pt>
                <c:pt idx="9">
                  <c:v>0.098504037</c:v>
                </c:pt>
                <c:pt idx="10">
                  <c:v>0.11239205</c:v>
                </c:pt>
                <c:pt idx="11">
                  <c:v>0.11678486</c:v>
                </c:pt>
                <c:pt idx="12">
                  <c:v>0.13146299</c:v>
                </c:pt>
                <c:pt idx="13">
                  <c:v>0.13020635</c:v>
                </c:pt>
                <c:pt idx="14">
                  <c:v>0.15683649</c:v>
                </c:pt>
                <c:pt idx="15">
                  <c:v>0.15275256</c:v>
                </c:pt>
                <c:pt idx="16">
                  <c:v>0.15946658</c:v>
                </c:pt>
                <c:pt idx="17">
                  <c:v>0.17193973</c:v>
                </c:pt>
                <c:pt idx="18">
                  <c:v>0.18916313</c:v>
                </c:pt>
                <c:pt idx="19">
                  <c:v>0.19380589</c:v>
                </c:pt>
                <c:pt idx="20">
                  <c:v>0.20495464</c:v>
                </c:pt>
                <c:pt idx="21">
                  <c:v>0.22392848</c:v>
                </c:pt>
                <c:pt idx="22">
                  <c:v>0.2288048</c:v>
                </c:pt>
                <c:pt idx="23">
                  <c:v>0.22276714</c:v>
                </c:pt>
                <c:pt idx="24">
                  <c:v>0.24047711</c:v>
                </c:pt>
                <c:pt idx="25">
                  <c:v>0.23063116</c:v>
                </c:pt>
                <c:pt idx="26">
                  <c:v>0.28123081</c:v>
                </c:pt>
                <c:pt idx="27">
                  <c:v>0.26862764</c:v>
                </c:pt>
                <c:pt idx="28">
                  <c:v>0.26357213</c:v>
                </c:pt>
                <c:pt idx="29">
                  <c:v>0.3121008</c:v>
                </c:pt>
                <c:pt idx="30">
                  <c:v>0.28681394</c:v>
                </c:pt>
                <c:pt idx="31">
                  <c:v>0.32943007</c:v>
                </c:pt>
                <c:pt idx="32">
                  <c:v>0.33693066</c:v>
                </c:pt>
                <c:pt idx="33">
                  <c:v>0.35953587</c:v>
                </c:pt>
                <c:pt idx="34">
                  <c:v>0.35477027</c:v>
                </c:pt>
                <c:pt idx="35">
                  <c:v>0.39742401</c:v>
                </c:pt>
                <c:pt idx="36">
                  <c:v>0.44373098</c:v>
                </c:pt>
                <c:pt idx="37">
                  <c:v>0.44207269</c:v>
                </c:pt>
                <c:pt idx="38">
                  <c:v>0.48652297</c:v>
                </c:pt>
                <c:pt idx="39">
                  <c:v>0.50998855</c:v>
                </c:pt>
                <c:pt idx="40">
                  <c:v>0.55814266</c:v>
                </c:pt>
              </c:numCache>
              <c:extLst xmlns:c16r2="http://schemas.microsoft.com/office/drawing/2015/06/chart" xmlns:c15="http://schemas.microsoft.com/office/drawing/2012/chart"/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A7C2-4250-8B47-CA0DD76E7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7741872"/>
        <c:axId val="-2137457536"/>
        <c:extLst xmlns:c16r2="http://schemas.microsoft.com/office/drawing/2015/06/chart"/>
      </c:scatterChart>
      <c:valAx>
        <c:axId val="-2137741872"/>
        <c:scaling>
          <c:orientation val="minMax"/>
          <c:max val="8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</a:p>
            </c:rich>
          </c:tx>
          <c:layout>
            <c:manualLayout>
              <c:xMode val="edge"/>
              <c:yMode val="edge"/>
              <c:x val="0.476773959258021"/>
              <c:y val="0.830597311699674"/>
            </c:manualLayout>
          </c:layout>
          <c:overlay val="0"/>
        </c:title>
        <c:numFmt formatCode="0" sourceLinked="1"/>
        <c:majorTickMark val="out"/>
        <c:minorTickMark val="out"/>
        <c:tickLblPos val="nextTo"/>
        <c:spPr>
          <a:ln/>
        </c:spPr>
        <c:crossAx val="-2137457536"/>
        <c:crosses val="autoZero"/>
        <c:crossBetween val="midCat"/>
        <c:majorUnit val="5.0"/>
      </c:valAx>
      <c:valAx>
        <c:axId val="-2137457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  <a:r>
                  <a:rPr lang="en-US" sz="1400" baseline="0"/>
                  <a:t>-specific overall disability rates (95% CI)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-213774187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5334547676416"/>
          <c:y val="0.895276863119383"/>
          <c:w val="0.707950334905062"/>
          <c:h val="0.0966423287998091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/>
              <a:t>Figure 3b. </a:t>
            </a:r>
            <a:r>
              <a:rPr lang="en-US" b="0"/>
              <a:t>Disability rates:</a:t>
            </a:r>
            <a:r>
              <a:rPr lang="en-US" b="0" baseline="0"/>
              <a:t> </a:t>
            </a:r>
            <a:r>
              <a:rPr lang="en-US" b="0"/>
              <a:t>Mexican-born vs. US-born Mexican males</a:t>
            </a:r>
          </a:p>
          <a:p>
            <a:pPr algn="l">
              <a:defRPr/>
            </a:pPr>
            <a:r>
              <a:rPr lang="en-US" sz="1200" b="0" i="0" u="none" strike="noStrike" baseline="0">
                <a:effectLst/>
              </a:rPr>
              <a:t>                             </a:t>
            </a:r>
            <a:r>
              <a:rPr lang="fr-FR" sz="1200" b="0" i="0" baseline="0">
                <a:effectLst/>
              </a:rPr>
              <a:t>Source: ACS 2010-2014</a:t>
            </a:r>
            <a:endParaRPr lang="fr-FR" sz="1200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US-born non-Hispanic white</c:v>
          </c:tx>
          <c:marker>
            <c:symbol val="diamond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AnyDiffM!$E$3:$E$43</c:f>
                <c:numCache>
                  <c:formatCode>General</c:formatCode>
                  <c:ptCount val="41"/>
                  <c:pt idx="0">
                    <c:v>0.00208325573709714</c:v>
                  </c:pt>
                  <c:pt idx="1">
                    <c:v>0.00216948051077756</c:v>
                  </c:pt>
                  <c:pt idx="2">
                    <c:v>0.00218717439906819</c:v>
                  </c:pt>
                  <c:pt idx="3">
                    <c:v>0.00219104108682077</c:v>
                  </c:pt>
                  <c:pt idx="4">
                    <c:v>0.00227936473482444</c:v>
                  </c:pt>
                  <c:pt idx="5">
                    <c:v>0.00224084686786868</c:v>
                  </c:pt>
                  <c:pt idx="6">
                    <c:v>0.0023261426352647</c:v>
                  </c:pt>
                  <c:pt idx="7">
                    <c:v>0.00230079048202533</c:v>
                  </c:pt>
                  <c:pt idx="8">
                    <c:v>0.00233488768328868</c:v>
                  </c:pt>
                  <c:pt idx="9">
                    <c:v>0.00232249776388046</c:v>
                  </c:pt>
                  <c:pt idx="10">
                    <c:v>0.00227030112011938</c:v>
                  </c:pt>
                  <c:pt idx="11">
                    <c:v>0.00240661279385294</c:v>
                  </c:pt>
                  <c:pt idx="12">
                    <c:v>0.0023962345881332</c:v>
                  </c:pt>
                  <c:pt idx="13">
                    <c:v>0.00245825662330722</c:v>
                  </c:pt>
                  <c:pt idx="14">
                    <c:v>0.00249986586862921</c:v>
                  </c:pt>
                  <c:pt idx="15">
                    <c:v>0.00253387506028841</c:v>
                  </c:pt>
                  <c:pt idx="16">
                    <c:v>0.00264464376192572</c:v>
                  </c:pt>
                  <c:pt idx="17">
                    <c:v>0.00267863456318981</c:v>
                  </c:pt>
                  <c:pt idx="18">
                    <c:v>0.00275473330136969</c:v>
                  </c:pt>
                  <c:pt idx="19">
                    <c:v>0.00284189912369629</c:v>
                  </c:pt>
                  <c:pt idx="20">
                    <c:v>0.0028860175467957</c:v>
                  </c:pt>
                  <c:pt idx="21">
                    <c:v>0.00303193013782073</c:v>
                  </c:pt>
                  <c:pt idx="22">
                    <c:v>0.00309341002604934</c:v>
                  </c:pt>
                  <c:pt idx="23">
                    <c:v>0.00313930693914866</c:v>
                  </c:pt>
                  <c:pt idx="24">
                    <c:v>0.00326331244119684</c:v>
                  </c:pt>
                  <c:pt idx="25">
                    <c:v>0.00335060308017222</c:v>
                  </c:pt>
                  <c:pt idx="26">
                    <c:v>0.00351353770129679</c:v>
                  </c:pt>
                  <c:pt idx="27">
                    <c:v>0.00367697602904012</c:v>
                  </c:pt>
                  <c:pt idx="28">
                    <c:v>0.0038519582261765</c:v>
                  </c:pt>
                  <c:pt idx="29">
                    <c:v>0.00401535381471528</c:v>
                  </c:pt>
                  <c:pt idx="30">
                    <c:v>0.00410376436948198</c:v>
                  </c:pt>
                  <c:pt idx="31">
                    <c:v>0.00438324891549643</c:v>
                  </c:pt>
                  <c:pt idx="32">
                    <c:v>0.0046001742533358</c:v>
                  </c:pt>
                  <c:pt idx="33">
                    <c:v>0.00480726990195008</c:v>
                  </c:pt>
                  <c:pt idx="34">
                    <c:v>0.00510530496306399</c:v>
                  </c:pt>
                  <c:pt idx="35">
                    <c:v>0.00526645250043548</c:v>
                  </c:pt>
                  <c:pt idx="36">
                    <c:v>0.00553286734768651</c:v>
                  </c:pt>
                  <c:pt idx="37">
                    <c:v>0.00578110991951794</c:v>
                  </c:pt>
                  <c:pt idx="38">
                    <c:v>0.00602164269458689</c:v>
                  </c:pt>
                  <c:pt idx="39">
                    <c:v>0.00624925758988922</c:v>
                  </c:pt>
                  <c:pt idx="40">
                    <c:v>0.00636389515965486</c:v>
                  </c:pt>
                </c:numCache>
              </c:numRef>
            </c:plus>
            <c:minus>
              <c:numRef>
                <c:f>AnyDiffM!$E$3:$E$43</c:f>
                <c:numCache>
                  <c:formatCode>General</c:formatCode>
                  <c:ptCount val="41"/>
                  <c:pt idx="0">
                    <c:v>0.00208325573709714</c:v>
                  </c:pt>
                  <c:pt idx="1">
                    <c:v>0.00216948051077756</c:v>
                  </c:pt>
                  <c:pt idx="2">
                    <c:v>0.00218717439906819</c:v>
                  </c:pt>
                  <c:pt idx="3">
                    <c:v>0.00219104108682077</c:v>
                  </c:pt>
                  <c:pt idx="4">
                    <c:v>0.00227936473482444</c:v>
                  </c:pt>
                  <c:pt idx="5">
                    <c:v>0.00224084686786868</c:v>
                  </c:pt>
                  <c:pt idx="6">
                    <c:v>0.0023261426352647</c:v>
                  </c:pt>
                  <c:pt idx="7">
                    <c:v>0.00230079048202533</c:v>
                  </c:pt>
                  <c:pt idx="8">
                    <c:v>0.00233488768328868</c:v>
                  </c:pt>
                  <c:pt idx="9">
                    <c:v>0.00232249776388046</c:v>
                  </c:pt>
                  <c:pt idx="10">
                    <c:v>0.00227030112011938</c:v>
                  </c:pt>
                  <c:pt idx="11">
                    <c:v>0.00240661279385294</c:v>
                  </c:pt>
                  <c:pt idx="12">
                    <c:v>0.0023962345881332</c:v>
                  </c:pt>
                  <c:pt idx="13">
                    <c:v>0.00245825662330722</c:v>
                  </c:pt>
                  <c:pt idx="14">
                    <c:v>0.00249986586862921</c:v>
                  </c:pt>
                  <c:pt idx="15">
                    <c:v>0.00253387506028841</c:v>
                  </c:pt>
                  <c:pt idx="16">
                    <c:v>0.00264464376192572</c:v>
                  </c:pt>
                  <c:pt idx="17">
                    <c:v>0.00267863456318981</c:v>
                  </c:pt>
                  <c:pt idx="18">
                    <c:v>0.00275473330136969</c:v>
                  </c:pt>
                  <c:pt idx="19">
                    <c:v>0.00284189912369629</c:v>
                  </c:pt>
                  <c:pt idx="20">
                    <c:v>0.0028860175467957</c:v>
                  </c:pt>
                  <c:pt idx="21">
                    <c:v>0.00303193013782073</c:v>
                  </c:pt>
                  <c:pt idx="22">
                    <c:v>0.00309341002604934</c:v>
                  </c:pt>
                  <c:pt idx="23">
                    <c:v>0.00313930693914866</c:v>
                  </c:pt>
                  <c:pt idx="24">
                    <c:v>0.00326331244119684</c:v>
                  </c:pt>
                  <c:pt idx="25">
                    <c:v>0.00335060308017222</c:v>
                  </c:pt>
                  <c:pt idx="26">
                    <c:v>0.00351353770129679</c:v>
                  </c:pt>
                  <c:pt idx="27">
                    <c:v>0.00367697602904012</c:v>
                  </c:pt>
                  <c:pt idx="28">
                    <c:v>0.0038519582261765</c:v>
                  </c:pt>
                  <c:pt idx="29">
                    <c:v>0.00401535381471528</c:v>
                  </c:pt>
                  <c:pt idx="30">
                    <c:v>0.00410376436948198</c:v>
                  </c:pt>
                  <c:pt idx="31">
                    <c:v>0.00438324891549643</c:v>
                  </c:pt>
                  <c:pt idx="32">
                    <c:v>0.0046001742533358</c:v>
                  </c:pt>
                  <c:pt idx="33">
                    <c:v>0.00480726990195008</c:v>
                  </c:pt>
                  <c:pt idx="34">
                    <c:v>0.00510530496306399</c:v>
                  </c:pt>
                  <c:pt idx="35">
                    <c:v>0.00526645250043548</c:v>
                  </c:pt>
                  <c:pt idx="36">
                    <c:v>0.00553286734768651</c:v>
                  </c:pt>
                  <c:pt idx="37">
                    <c:v>0.00578110991951794</c:v>
                  </c:pt>
                  <c:pt idx="38">
                    <c:v>0.00602164269458689</c:v>
                  </c:pt>
                  <c:pt idx="39">
                    <c:v>0.00624925758988922</c:v>
                  </c:pt>
                  <c:pt idx="40">
                    <c:v>0.00636389515965486</c:v>
                  </c:pt>
                </c:numCache>
              </c:numRef>
            </c:minus>
            <c:spPr>
              <a:ln>
                <a:solidFill>
                  <a:schemeClr val="accent1"/>
                </a:solidFill>
                <a:prstDash val="dash"/>
              </a:ln>
            </c:spPr>
          </c:errBars>
          <c:xVal>
            <c:numRef>
              <c:f>AnyDiffM!$A$3:$A$43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AnyDiffM!$D$3:$D$43</c:f>
              <c:numCache>
                <c:formatCode>0.00%</c:formatCode>
                <c:ptCount val="41"/>
                <c:pt idx="0">
                  <c:v>0.082910396</c:v>
                </c:pt>
                <c:pt idx="1">
                  <c:v>0.086255148</c:v>
                </c:pt>
                <c:pt idx="2">
                  <c:v>0.091885656</c:v>
                </c:pt>
                <c:pt idx="3">
                  <c:v>0.092931055</c:v>
                </c:pt>
                <c:pt idx="4">
                  <c:v>0.099868342</c:v>
                </c:pt>
                <c:pt idx="5">
                  <c:v>0.10348722</c:v>
                </c:pt>
                <c:pt idx="6">
                  <c:v>0.11100351</c:v>
                </c:pt>
                <c:pt idx="7">
                  <c:v>0.11352529</c:v>
                </c:pt>
                <c:pt idx="8">
                  <c:v>0.12130295</c:v>
                </c:pt>
                <c:pt idx="9">
                  <c:v>0.12461356</c:v>
                </c:pt>
                <c:pt idx="10">
                  <c:v>0.12960985</c:v>
                </c:pt>
                <c:pt idx="11">
                  <c:v>0.13767919</c:v>
                </c:pt>
                <c:pt idx="12">
                  <c:v>0.13938352</c:v>
                </c:pt>
                <c:pt idx="13">
                  <c:v>0.14735347</c:v>
                </c:pt>
                <c:pt idx="14">
                  <c:v>0.15277907</c:v>
                </c:pt>
                <c:pt idx="15">
                  <c:v>0.15877882</c:v>
                </c:pt>
                <c:pt idx="16">
                  <c:v>0.16918442</c:v>
                </c:pt>
                <c:pt idx="17">
                  <c:v>0.17198609</c:v>
                </c:pt>
                <c:pt idx="18">
                  <c:v>0.17913049</c:v>
                </c:pt>
                <c:pt idx="19">
                  <c:v>0.18743634</c:v>
                </c:pt>
                <c:pt idx="20">
                  <c:v>0.20160915</c:v>
                </c:pt>
                <c:pt idx="21">
                  <c:v>0.20695847</c:v>
                </c:pt>
                <c:pt idx="22">
                  <c:v>0.21582335</c:v>
                </c:pt>
                <c:pt idx="23">
                  <c:v>0.22149372</c:v>
                </c:pt>
                <c:pt idx="24">
                  <c:v>0.23029023</c:v>
                </c:pt>
                <c:pt idx="25">
                  <c:v>0.23631677</c:v>
                </c:pt>
                <c:pt idx="26">
                  <c:v>0.23939133</c:v>
                </c:pt>
                <c:pt idx="27">
                  <c:v>0.24873047</c:v>
                </c:pt>
                <c:pt idx="28">
                  <c:v>0.25255656</c:v>
                </c:pt>
                <c:pt idx="29">
                  <c:v>0.2663691</c:v>
                </c:pt>
                <c:pt idx="30">
                  <c:v>0.27562985</c:v>
                </c:pt>
                <c:pt idx="31">
                  <c:v>0.28874028</c:v>
                </c:pt>
                <c:pt idx="32">
                  <c:v>0.29492354</c:v>
                </c:pt>
                <c:pt idx="33">
                  <c:v>0.30932438</c:v>
                </c:pt>
                <c:pt idx="34">
                  <c:v>0.32822776</c:v>
                </c:pt>
                <c:pt idx="35">
                  <c:v>0.35453165</c:v>
                </c:pt>
                <c:pt idx="36">
                  <c:v>0.37027964</c:v>
                </c:pt>
                <c:pt idx="37">
                  <c:v>0.39031518</c:v>
                </c:pt>
                <c:pt idx="38">
                  <c:v>0.40996531</c:v>
                </c:pt>
                <c:pt idx="39">
                  <c:v>0.43881336</c:v>
                </c:pt>
                <c:pt idx="40">
                  <c:v>0.46313006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FC3-492D-967D-C1595B4F51E0}"/>
            </c:ext>
          </c:extLst>
        </c:ser>
        <c:ser>
          <c:idx val="2"/>
          <c:order val="1"/>
          <c:tx>
            <c:v>US-born of Mexican origin</c:v>
          </c:tx>
          <c:marker>
            <c:symbol val="squar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AnyDiffM!$M$3:$M$43</c:f>
                <c:numCache>
                  <c:formatCode>General</c:formatCode>
                  <c:ptCount val="41"/>
                  <c:pt idx="0">
                    <c:v>0.00805069156739851</c:v>
                  </c:pt>
                  <c:pt idx="1">
                    <c:v>0.00911765916017016</c:v>
                  </c:pt>
                  <c:pt idx="2">
                    <c:v>0.00915171366114223</c:v>
                  </c:pt>
                  <c:pt idx="3">
                    <c:v>0.00965666801135305</c:v>
                  </c:pt>
                  <c:pt idx="4">
                    <c:v>0.0100050723271987</c:v>
                  </c:pt>
                  <c:pt idx="5">
                    <c:v>0.00986297434732689</c:v>
                  </c:pt>
                  <c:pt idx="6">
                    <c:v>0.0107385286757682</c:v>
                  </c:pt>
                  <c:pt idx="7">
                    <c:v>0.0108042608272393</c:v>
                  </c:pt>
                  <c:pt idx="8">
                    <c:v>0.0113459445946845</c:v>
                  </c:pt>
                  <c:pt idx="9">
                    <c:v>0.011420352059675</c:v>
                  </c:pt>
                  <c:pt idx="10">
                    <c:v>0.0113477995136483</c:v>
                  </c:pt>
                  <c:pt idx="11">
                    <c:v>0.0130362585795415</c:v>
                  </c:pt>
                  <c:pt idx="12">
                    <c:v>0.0129231604132878</c:v>
                  </c:pt>
                  <c:pt idx="13">
                    <c:v>0.0136440396550535</c:v>
                  </c:pt>
                  <c:pt idx="14">
                    <c:v>0.0138915000262451</c:v>
                  </c:pt>
                  <c:pt idx="15">
                    <c:v>0.0138824322966563</c:v>
                  </c:pt>
                  <c:pt idx="16">
                    <c:v>0.0150715830067503</c:v>
                  </c:pt>
                  <c:pt idx="17">
                    <c:v>0.0162395074713775</c:v>
                  </c:pt>
                  <c:pt idx="18">
                    <c:v>0.0168377785696705</c:v>
                  </c:pt>
                  <c:pt idx="19">
                    <c:v>0.0178318179724616</c:v>
                  </c:pt>
                  <c:pt idx="20">
                    <c:v>0.0167439916702697</c:v>
                  </c:pt>
                  <c:pt idx="21">
                    <c:v>0.018234732452169</c:v>
                  </c:pt>
                  <c:pt idx="22">
                    <c:v>0.0196676343973503</c:v>
                  </c:pt>
                  <c:pt idx="23">
                    <c:v>0.0200542443547142</c:v>
                  </c:pt>
                  <c:pt idx="24">
                    <c:v>0.0218240238791102</c:v>
                  </c:pt>
                  <c:pt idx="25">
                    <c:v>0.0226126574777293</c:v>
                  </c:pt>
                  <c:pt idx="26">
                    <c:v>0.0229168579671583</c:v>
                  </c:pt>
                  <c:pt idx="27">
                    <c:v>0.0244767538122006</c:v>
                  </c:pt>
                  <c:pt idx="28">
                    <c:v>0.02568760856247</c:v>
                  </c:pt>
                  <c:pt idx="29">
                    <c:v>0.0278671929609724</c:v>
                  </c:pt>
                  <c:pt idx="30">
                    <c:v>0.0278417627607865</c:v>
                  </c:pt>
                  <c:pt idx="31">
                    <c:v>0.0301605564113248</c:v>
                  </c:pt>
                  <c:pt idx="32">
                    <c:v>0.0296655824087237</c:v>
                  </c:pt>
                  <c:pt idx="33">
                    <c:v>0.0326090073182996</c:v>
                  </c:pt>
                  <c:pt idx="34">
                    <c:v>0.0326099395703952</c:v>
                  </c:pt>
                  <c:pt idx="35">
                    <c:v>0.0342609274526357</c:v>
                  </c:pt>
                  <c:pt idx="36">
                    <c:v>0.0360684215868886</c:v>
                  </c:pt>
                  <c:pt idx="37">
                    <c:v>0.0367998498942068</c:v>
                  </c:pt>
                  <c:pt idx="38">
                    <c:v>0.0389198502460853</c:v>
                  </c:pt>
                  <c:pt idx="39">
                    <c:v>0.0397686459721889</c:v>
                  </c:pt>
                  <c:pt idx="40">
                    <c:v>0.0386649043884548</c:v>
                  </c:pt>
                </c:numCache>
              </c:numRef>
            </c:plus>
            <c:minus>
              <c:numRef>
                <c:f>AnyDiffM!$M$3:$M$43</c:f>
                <c:numCache>
                  <c:formatCode>General</c:formatCode>
                  <c:ptCount val="41"/>
                  <c:pt idx="0">
                    <c:v>0.00805069156739851</c:v>
                  </c:pt>
                  <c:pt idx="1">
                    <c:v>0.00911765916017016</c:v>
                  </c:pt>
                  <c:pt idx="2">
                    <c:v>0.00915171366114223</c:v>
                  </c:pt>
                  <c:pt idx="3">
                    <c:v>0.00965666801135305</c:v>
                  </c:pt>
                  <c:pt idx="4">
                    <c:v>0.0100050723271987</c:v>
                  </c:pt>
                  <c:pt idx="5">
                    <c:v>0.00986297434732689</c:v>
                  </c:pt>
                  <c:pt idx="6">
                    <c:v>0.0107385286757682</c:v>
                  </c:pt>
                  <c:pt idx="7">
                    <c:v>0.0108042608272393</c:v>
                  </c:pt>
                  <c:pt idx="8">
                    <c:v>0.0113459445946845</c:v>
                  </c:pt>
                  <c:pt idx="9">
                    <c:v>0.011420352059675</c:v>
                  </c:pt>
                  <c:pt idx="10">
                    <c:v>0.0113477995136483</c:v>
                  </c:pt>
                  <c:pt idx="11">
                    <c:v>0.0130362585795415</c:v>
                  </c:pt>
                  <c:pt idx="12">
                    <c:v>0.0129231604132878</c:v>
                  </c:pt>
                  <c:pt idx="13">
                    <c:v>0.0136440396550535</c:v>
                  </c:pt>
                  <c:pt idx="14">
                    <c:v>0.0138915000262451</c:v>
                  </c:pt>
                  <c:pt idx="15">
                    <c:v>0.0138824322966563</c:v>
                  </c:pt>
                  <c:pt idx="16">
                    <c:v>0.0150715830067503</c:v>
                  </c:pt>
                  <c:pt idx="17">
                    <c:v>0.0162395074713775</c:v>
                  </c:pt>
                  <c:pt idx="18">
                    <c:v>0.0168377785696705</c:v>
                  </c:pt>
                  <c:pt idx="19">
                    <c:v>0.0178318179724616</c:v>
                  </c:pt>
                  <c:pt idx="20">
                    <c:v>0.0167439916702697</c:v>
                  </c:pt>
                  <c:pt idx="21">
                    <c:v>0.018234732452169</c:v>
                  </c:pt>
                  <c:pt idx="22">
                    <c:v>0.0196676343973503</c:v>
                  </c:pt>
                  <c:pt idx="23">
                    <c:v>0.0200542443547142</c:v>
                  </c:pt>
                  <c:pt idx="24">
                    <c:v>0.0218240238791102</c:v>
                  </c:pt>
                  <c:pt idx="25">
                    <c:v>0.0226126574777293</c:v>
                  </c:pt>
                  <c:pt idx="26">
                    <c:v>0.0229168579671583</c:v>
                  </c:pt>
                  <c:pt idx="27">
                    <c:v>0.0244767538122006</c:v>
                  </c:pt>
                  <c:pt idx="28">
                    <c:v>0.02568760856247</c:v>
                  </c:pt>
                  <c:pt idx="29">
                    <c:v>0.0278671929609724</c:v>
                  </c:pt>
                  <c:pt idx="30">
                    <c:v>0.0278417627607865</c:v>
                  </c:pt>
                  <c:pt idx="31">
                    <c:v>0.0301605564113248</c:v>
                  </c:pt>
                  <c:pt idx="32">
                    <c:v>0.0296655824087237</c:v>
                  </c:pt>
                  <c:pt idx="33">
                    <c:v>0.0326090073182996</c:v>
                  </c:pt>
                  <c:pt idx="34">
                    <c:v>0.0326099395703952</c:v>
                  </c:pt>
                  <c:pt idx="35">
                    <c:v>0.0342609274526357</c:v>
                  </c:pt>
                  <c:pt idx="36">
                    <c:v>0.0360684215868886</c:v>
                  </c:pt>
                  <c:pt idx="37">
                    <c:v>0.0367998498942068</c:v>
                  </c:pt>
                  <c:pt idx="38">
                    <c:v>0.0389198502460853</c:v>
                  </c:pt>
                  <c:pt idx="39">
                    <c:v>0.0397686459721889</c:v>
                  </c:pt>
                  <c:pt idx="40">
                    <c:v>0.0386649043884548</c:v>
                  </c:pt>
                </c:numCache>
              </c:numRef>
            </c:minus>
            <c:spPr>
              <a:ln>
                <a:solidFill>
                  <a:schemeClr val="accent3"/>
                </a:solidFill>
                <a:prstDash val="dash"/>
              </a:ln>
            </c:spPr>
          </c:errBars>
          <c:xVal>
            <c:numRef>
              <c:f>AnyDiffM!$A$3:$A$43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AnyDiffM!$L$3:$L$43</c:f>
              <c:numCache>
                <c:formatCode>0.00%</c:formatCode>
                <c:ptCount val="41"/>
                <c:pt idx="0">
                  <c:v>0.097964153</c:v>
                </c:pt>
                <c:pt idx="1">
                  <c:v>0.10930803</c:v>
                </c:pt>
                <c:pt idx="2">
                  <c:v>0.11179195</c:v>
                </c:pt>
                <c:pt idx="3">
                  <c:v>0.11781838</c:v>
                </c:pt>
                <c:pt idx="4">
                  <c:v>0.12059983</c:v>
                </c:pt>
                <c:pt idx="5">
                  <c:v>0.12176911</c:v>
                </c:pt>
                <c:pt idx="6">
                  <c:v>0.1371333</c:v>
                </c:pt>
                <c:pt idx="7">
                  <c:v>0.13437998</c:v>
                </c:pt>
                <c:pt idx="8">
                  <c:v>0.15406238</c:v>
                </c:pt>
                <c:pt idx="9">
                  <c:v>0.1428245</c:v>
                </c:pt>
                <c:pt idx="10">
                  <c:v>0.15762904</c:v>
                </c:pt>
                <c:pt idx="11">
                  <c:v>0.18170378</c:v>
                </c:pt>
                <c:pt idx="12">
                  <c:v>0.18370759</c:v>
                </c:pt>
                <c:pt idx="13">
                  <c:v>0.18329421</c:v>
                </c:pt>
                <c:pt idx="14">
                  <c:v>0.20249487</c:v>
                </c:pt>
                <c:pt idx="15">
                  <c:v>0.20025468</c:v>
                </c:pt>
                <c:pt idx="16">
                  <c:v>0.22372064</c:v>
                </c:pt>
                <c:pt idx="17">
                  <c:v>0.24573219</c:v>
                </c:pt>
                <c:pt idx="18">
                  <c:v>0.24695879</c:v>
                </c:pt>
                <c:pt idx="19">
                  <c:v>0.26444116</c:v>
                </c:pt>
                <c:pt idx="20">
                  <c:v>0.24005538</c:v>
                </c:pt>
                <c:pt idx="21">
                  <c:v>0.26596522</c:v>
                </c:pt>
                <c:pt idx="22">
                  <c:v>0.30673984</c:v>
                </c:pt>
                <c:pt idx="23">
                  <c:v>0.29919359</c:v>
                </c:pt>
                <c:pt idx="24">
                  <c:v>0.35462174</c:v>
                </c:pt>
                <c:pt idx="25">
                  <c:v>0.35023457</c:v>
                </c:pt>
                <c:pt idx="26">
                  <c:v>0.3341884</c:v>
                </c:pt>
                <c:pt idx="27">
                  <c:v>0.35882923</c:v>
                </c:pt>
                <c:pt idx="28">
                  <c:v>0.34686992</c:v>
                </c:pt>
                <c:pt idx="29">
                  <c:v>0.36813712</c:v>
                </c:pt>
                <c:pt idx="30">
                  <c:v>0.36783144</c:v>
                </c:pt>
                <c:pt idx="31">
                  <c:v>0.39022523</c:v>
                </c:pt>
                <c:pt idx="32">
                  <c:v>0.35511348</c:v>
                </c:pt>
                <c:pt idx="33">
                  <c:v>0.42174834</c:v>
                </c:pt>
                <c:pt idx="34">
                  <c:v>0.40252924</c:v>
                </c:pt>
                <c:pt idx="35">
                  <c:v>0.43861204</c:v>
                </c:pt>
                <c:pt idx="36">
                  <c:v>0.47369599</c:v>
                </c:pt>
                <c:pt idx="37">
                  <c:v>0.50503564</c:v>
                </c:pt>
                <c:pt idx="38">
                  <c:v>0.48933771</c:v>
                </c:pt>
                <c:pt idx="39">
                  <c:v>0.52964139</c:v>
                </c:pt>
                <c:pt idx="40">
                  <c:v>0.57694668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FC3-492D-967D-C1595B4F51E0}"/>
            </c:ext>
          </c:extLst>
        </c:ser>
        <c:ser>
          <c:idx val="4"/>
          <c:order val="2"/>
          <c:tx>
            <c:v>Foreign-born Mexican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AnyDiffM!$AO$3:$AO$43</c:f>
                <c:numCache>
                  <c:formatCode>General</c:formatCode>
                  <c:ptCount val="41"/>
                  <c:pt idx="0">
                    <c:v>0.00380928349717923</c:v>
                  </c:pt>
                  <c:pt idx="1">
                    <c:v>0.00455855290391425</c:v>
                  </c:pt>
                  <c:pt idx="2">
                    <c:v>0.00394250135642792</c:v>
                  </c:pt>
                  <c:pt idx="3">
                    <c:v>0.00445681389777716</c:v>
                  </c:pt>
                  <c:pt idx="4">
                    <c:v>0.0046391705674582</c:v>
                  </c:pt>
                  <c:pt idx="5">
                    <c:v>0.00508478569485063</c:v>
                  </c:pt>
                  <c:pt idx="6">
                    <c:v>0.00538258767531297</c:v>
                  </c:pt>
                  <c:pt idx="7">
                    <c:v>0.00610980335705336</c:v>
                  </c:pt>
                  <c:pt idx="8">
                    <c:v>0.00613752334815248</c:v>
                  </c:pt>
                  <c:pt idx="9">
                    <c:v>0.00696799030317567</c:v>
                  </c:pt>
                  <c:pt idx="10">
                    <c:v>0.00663433173090882</c:v>
                  </c:pt>
                  <c:pt idx="11">
                    <c:v>0.00774114031426773</c:v>
                  </c:pt>
                  <c:pt idx="12">
                    <c:v>0.00813797713236603</c:v>
                  </c:pt>
                  <c:pt idx="13">
                    <c:v>0.00872577057697069</c:v>
                  </c:pt>
                  <c:pt idx="14">
                    <c:v>0.00877719004480627</c:v>
                  </c:pt>
                  <c:pt idx="15">
                    <c:v>0.00947342438844176</c:v>
                  </c:pt>
                  <c:pt idx="16">
                    <c:v>0.0104320745300551</c:v>
                  </c:pt>
                  <c:pt idx="17">
                    <c:v>0.0115701829623843</c:v>
                  </c:pt>
                  <c:pt idx="18">
                    <c:v>0.0120774320537832</c:v>
                  </c:pt>
                  <c:pt idx="19">
                    <c:v>0.012263196864562</c:v>
                  </c:pt>
                  <c:pt idx="20">
                    <c:v>0.0127896180496433</c:v>
                  </c:pt>
                  <c:pt idx="21">
                    <c:v>0.0151601638604868</c:v>
                  </c:pt>
                  <c:pt idx="22">
                    <c:v>0.016323250148763</c:v>
                  </c:pt>
                  <c:pt idx="23">
                    <c:v>0.0165553301082469</c:v>
                  </c:pt>
                  <c:pt idx="24">
                    <c:v>0.0179888644814045</c:v>
                  </c:pt>
                  <c:pt idx="25">
                    <c:v>0.0182646125107836</c:v>
                  </c:pt>
                  <c:pt idx="26">
                    <c:v>0.0208836928682387</c:v>
                  </c:pt>
                  <c:pt idx="27">
                    <c:v>0.0220664288102538</c:v>
                  </c:pt>
                  <c:pt idx="28">
                    <c:v>0.0232127540778818</c:v>
                  </c:pt>
                  <c:pt idx="29">
                    <c:v>0.0257250541185427</c:v>
                  </c:pt>
                  <c:pt idx="30">
                    <c:v>0.0259223867061408</c:v>
                  </c:pt>
                  <c:pt idx="31">
                    <c:v>0.0287734932320691</c:v>
                  </c:pt>
                  <c:pt idx="32">
                    <c:v>0.0280741627454628</c:v>
                  </c:pt>
                  <c:pt idx="33">
                    <c:v>0.0311267689475968</c:v>
                  </c:pt>
                  <c:pt idx="34">
                    <c:v>0.0319602103095886</c:v>
                  </c:pt>
                  <c:pt idx="35">
                    <c:v>0.0334282054311642</c:v>
                  </c:pt>
                  <c:pt idx="36">
                    <c:v>0.0352554235394219</c:v>
                  </c:pt>
                  <c:pt idx="37">
                    <c:v>0.0385444421940311</c:v>
                  </c:pt>
                  <c:pt idx="38">
                    <c:v>0.0399876414500403</c:v>
                  </c:pt>
                  <c:pt idx="39">
                    <c:v>0.0425172940049105</c:v>
                  </c:pt>
                  <c:pt idx="40">
                    <c:v>0.0445260726853991</c:v>
                  </c:pt>
                </c:numCache>
              </c:numRef>
            </c:plus>
            <c:minus>
              <c:numRef>
                <c:f>AnyDiffM!$AO$3:$AO$43</c:f>
                <c:numCache>
                  <c:formatCode>General</c:formatCode>
                  <c:ptCount val="41"/>
                  <c:pt idx="0">
                    <c:v>0.00380928349717923</c:v>
                  </c:pt>
                  <c:pt idx="1">
                    <c:v>0.00455855290391425</c:v>
                  </c:pt>
                  <c:pt idx="2">
                    <c:v>0.00394250135642792</c:v>
                  </c:pt>
                  <c:pt idx="3">
                    <c:v>0.00445681389777716</c:v>
                  </c:pt>
                  <c:pt idx="4">
                    <c:v>0.0046391705674582</c:v>
                  </c:pt>
                  <c:pt idx="5">
                    <c:v>0.00508478569485063</c:v>
                  </c:pt>
                  <c:pt idx="6">
                    <c:v>0.00538258767531297</c:v>
                  </c:pt>
                  <c:pt idx="7">
                    <c:v>0.00610980335705336</c:v>
                  </c:pt>
                  <c:pt idx="8">
                    <c:v>0.00613752334815248</c:v>
                  </c:pt>
                  <c:pt idx="9">
                    <c:v>0.00696799030317567</c:v>
                  </c:pt>
                  <c:pt idx="10">
                    <c:v>0.00663433173090882</c:v>
                  </c:pt>
                  <c:pt idx="11">
                    <c:v>0.00774114031426773</c:v>
                  </c:pt>
                  <c:pt idx="12">
                    <c:v>0.00813797713236603</c:v>
                  </c:pt>
                  <c:pt idx="13">
                    <c:v>0.00872577057697069</c:v>
                  </c:pt>
                  <c:pt idx="14">
                    <c:v>0.00877719004480627</c:v>
                  </c:pt>
                  <c:pt idx="15">
                    <c:v>0.00947342438844176</c:v>
                  </c:pt>
                  <c:pt idx="16">
                    <c:v>0.0104320745300551</c:v>
                  </c:pt>
                  <c:pt idx="17">
                    <c:v>0.0115701829623843</c:v>
                  </c:pt>
                  <c:pt idx="18">
                    <c:v>0.0120774320537832</c:v>
                  </c:pt>
                  <c:pt idx="19">
                    <c:v>0.012263196864562</c:v>
                  </c:pt>
                  <c:pt idx="20">
                    <c:v>0.0127896180496433</c:v>
                  </c:pt>
                  <c:pt idx="21">
                    <c:v>0.0151601638604868</c:v>
                  </c:pt>
                  <c:pt idx="22">
                    <c:v>0.016323250148763</c:v>
                  </c:pt>
                  <c:pt idx="23">
                    <c:v>0.0165553301082469</c:v>
                  </c:pt>
                  <c:pt idx="24">
                    <c:v>0.0179888644814045</c:v>
                  </c:pt>
                  <c:pt idx="25">
                    <c:v>0.0182646125107836</c:v>
                  </c:pt>
                  <c:pt idx="26">
                    <c:v>0.0208836928682387</c:v>
                  </c:pt>
                  <c:pt idx="27">
                    <c:v>0.0220664288102538</c:v>
                  </c:pt>
                  <c:pt idx="28">
                    <c:v>0.0232127540778818</c:v>
                  </c:pt>
                  <c:pt idx="29">
                    <c:v>0.0257250541185427</c:v>
                  </c:pt>
                  <c:pt idx="30">
                    <c:v>0.0259223867061408</c:v>
                  </c:pt>
                  <c:pt idx="31">
                    <c:v>0.0287734932320691</c:v>
                  </c:pt>
                  <c:pt idx="32">
                    <c:v>0.0280741627454628</c:v>
                  </c:pt>
                  <c:pt idx="33">
                    <c:v>0.0311267689475968</c:v>
                  </c:pt>
                  <c:pt idx="34">
                    <c:v>0.0319602103095886</c:v>
                  </c:pt>
                  <c:pt idx="35">
                    <c:v>0.0334282054311642</c:v>
                  </c:pt>
                  <c:pt idx="36">
                    <c:v>0.0352554235394219</c:v>
                  </c:pt>
                  <c:pt idx="37">
                    <c:v>0.0385444421940311</c:v>
                  </c:pt>
                  <c:pt idx="38">
                    <c:v>0.0399876414500403</c:v>
                  </c:pt>
                  <c:pt idx="39">
                    <c:v>0.0425172940049105</c:v>
                  </c:pt>
                  <c:pt idx="40">
                    <c:v>0.0445260726853991</c:v>
                  </c:pt>
                </c:numCache>
              </c:numRef>
            </c:minus>
            <c:spPr>
              <a:ln>
                <a:solidFill>
                  <a:schemeClr val="accent5"/>
                </a:solidFill>
                <a:prstDash val="dash"/>
              </a:ln>
            </c:spPr>
          </c:errBars>
          <c:xVal>
            <c:numRef>
              <c:f>AnyDiffM!$A$3:$A$43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AnyDiffM!$AN$3:$AN$43</c:f>
              <c:numCache>
                <c:formatCode>0.00%</c:formatCode>
                <c:ptCount val="41"/>
                <c:pt idx="0">
                  <c:v>0.038798813</c:v>
                </c:pt>
                <c:pt idx="1">
                  <c:v>0.045068186</c:v>
                </c:pt>
                <c:pt idx="2">
                  <c:v>0.036085602</c:v>
                </c:pt>
                <c:pt idx="3">
                  <c:v>0.043156758</c:v>
                </c:pt>
                <c:pt idx="4">
                  <c:v>0.045045756</c:v>
                </c:pt>
                <c:pt idx="5">
                  <c:v>0.05840471</c:v>
                </c:pt>
                <c:pt idx="6">
                  <c:v>0.057601452</c:v>
                </c:pt>
                <c:pt idx="7">
                  <c:v>0.070486337</c:v>
                </c:pt>
                <c:pt idx="8">
                  <c:v>0.069631308</c:v>
                </c:pt>
                <c:pt idx="9">
                  <c:v>0.080686681</c:v>
                </c:pt>
                <c:pt idx="10">
                  <c:v>0.081412278</c:v>
                </c:pt>
                <c:pt idx="11">
                  <c:v>0.086192079</c:v>
                </c:pt>
                <c:pt idx="12">
                  <c:v>0.09297546</c:v>
                </c:pt>
                <c:pt idx="13">
                  <c:v>0.10476887</c:v>
                </c:pt>
                <c:pt idx="14">
                  <c:v>0.10626624</c:v>
                </c:pt>
                <c:pt idx="15">
                  <c:v>0.11919024</c:v>
                </c:pt>
                <c:pt idx="16">
                  <c:v>0.12860714</c:v>
                </c:pt>
                <c:pt idx="17">
                  <c:v>0.15008855</c:v>
                </c:pt>
                <c:pt idx="18">
                  <c:v>0.15499531</c:v>
                </c:pt>
                <c:pt idx="19">
                  <c:v>0.14150159</c:v>
                </c:pt>
                <c:pt idx="20">
                  <c:v>0.159335</c:v>
                </c:pt>
                <c:pt idx="21">
                  <c:v>0.19525613</c:v>
                </c:pt>
                <c:pt idx="22">
                  <c:v>0.22327197</c:v>
                </c:pt>
                <c:pt idx="23">
                  <c:v>0.21275799</c:v>
                </c:pt>
                <c:pt idx="24">
                  <c:v>0.22910444</c:v>
                </c:pt>
                <c:pt idx="25">
                  <c:v>0.24196318</c:v>
                </c:pt>
                <c:pt idx="26">
                  <c:v>0.2577585</c:v>
                </c:pt>
                <c:pt idx="27">
                  <c:v>0.28452197</c:v>
                </c:pt>
                <c:pt idx="28">
                  <c:v>0.29691422</c:v>
                </c:pt>
                <c:pt idx="29">
                  <c:v>0.33119714</c:v>
                </c:pt>
                <c:pt idx="30">
                  <c:v>0.29556468</c:v>
                </c:pt>
                <c:pt idx="31">
                  <c:v>0.34635499</c:v>
                </c:pt>
                <c:pt idx="32">
                  <c:v>0.32162413</c:v>
                </c:pt>
                <c:pt idx="33">
                  <c:v>0.403741</c:v>
                </c:pt>
                <c:pt idx="34">
                  <c:v>0.41670674</c:v>
                </c:pt>
                <c:pt idx="35">
                  <c:v>0.45446342</c:v>
                </c:pt>
                <c:pt idx="36">
                  <c:v>0.47537595</c:v>
                </c:pt>
                <c:pt idx="37">
                  <c:v>0.47597957</c:v>
                </c:pt>
                <c:pt idx="38">
                  <c:v>0.51919025</c:v>
                </c:pt>
                <c:pt idx="39">
                  <c:v>0.48488927</c:v>
                </c:pt>
                <c:pt idx="40">
                  <c:v>0.55428046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8FC3-492D-967D-C1595B4F51E0}"/>
            </c:ext>
          </c:extLst>
        </c:ser>
        <c:ser>
          <c:idx val="5"/>
          <c:order val="3"/>
          <c:tx>
            <c:v>Foreign-born Hispanic (non-Mexican)</c:v>
          </c:tx>
          <c:marker>
            <c:symbol val="star"/>
            <c:size val="8"/>
          </c:marker>
          <c:errBars>
            <c:errDir val="y"/>
            <c:errBarType val="both"/>
            <c:errValType val="cust"/>
            <c:noEndCap val="0"/>
            <c:plus>
              <c:numRef>
                <c:f>AnyDiffM!$AS$3:$AS$43</c:f>
                <c:numCache>
                  <c:formatCode>General</c:formatCode>
                  <c:ptCount val="41"/>
                  <c:pt idx="0">
                    <c:v>0.00583327902795812</c:v>
                  </c:pt>
                  <c:pt idx="1">
                    <c:v>0.0064773450208104</c:v>
                  </c:pt>
                  <c:pt idx="2">
                    <c:v>0.00635882675327852</c:v>
                  </c:pt>
                  <c:pt idx="3">
                    <c:v>0.00759285244235538</c:v>
                  </c:pt>
                  <c:pt idx="4">
                    <c:v>0.00732876066624474</c:v>
                  </c:pt>
                  <c:pt idx="5">
                    <c:v>0.00703610508365709</c:v>
                  </c:pt>
                  <c:pt idx="6">
                    <c:v>0.00795741745606366</c:v>
                  </c:pt>
                  <c:pt idx="7">
                    <c:v>0.00769371395802404</c:v>
                  </c:pt>
                  <c:pt idx="8">
                    <c:v>0.00783311297373103</c:v>
                  </c:pt>
                  <c:pt idx="9">
                    <c:v>0.00841415278634241</c:v>
                  </c:pt>
                  <c:pt idx="10">
                    <c:v>0.00831450343225142</c:v>
                  </c:pt>
                  <c:pt idx="11">
                    <c:v>0.00863058562807188</c:v>
                  </c:pt>
                  <c:pt idx="12">
                    <c:v>0.00985073499391399</c:v>
                  </c:pt>
                  <c:pt idx="13">
                    <c:v>0.0108636001184127</c:v>
                  </c:pt>
                  <c:pt idx="14">
                    <c:v>0.0108143991209555</c:v>
                  </c:pt>
                  <c:pt idx="15">
                    <c:v>0.0112239334804648</c:v>
                  </c:pt>
                  <c:pt idx="16">
                    <c:v>0.0119871488090695</c:v>
                  </c:pt>
                  <c:pt idx="17">
                    <c:v>0.0125078292104682</c:v>
                  </c:pt>
                  <c:pt idx="18">
                    <c:v>0.012805175615602</c:v>
                  </c:pt>
                  <c:pt idx="19">
                    <c:v>0.0142141451469918</c:v>
                  </c:pt>
                  <c:pt idx="20">
                    <c:v>0.0136694737446552</c:v>
                  </c:pt>
                  <c:pt idx="21">
                    <c:v>0.0153050410895316</c:v>
                  </c:pt>
                  <c:pt idx="22">
                    <c:v>0.0151396023382129</c:v>
                  </c:pt>
                  <c:pt idx="23">
                    <c:v>0.0166207782453855</c:v>
                  </c:pt>
                  <c:pt idx="24">
                    <c:v>0.0165441553437567</c:v>
                  </c:pt>
                  <c:pt idx="25">
                    <c:v>0.0172259300284049</c:v>
                  </c:pt>
                  <c:pt idx="26">
                    <c:v>0.0194645151968782</c:v>
                  </c:pt>
                  <c:pt idx="27">
                    <c:v>0.0189974432781078</c:v>
                  </c:pt>
                  <c:pt idx="28">
                    <c:v>0.0201077809058688</c:v>
                  </c:pt>
                  <c:pt idx="29">
                    <c:v>0.021478924759971</c:v>
                  </c:pt>
                  <c:pt idx="30">
                    <c:v>0.0210045473192794</c:v>
                  </c:pt>
                  <c:pt idx="31">
                    <c:v>0.0220954247793467</c:v>
                  </c:pt>
                  <c:pt idx="32">
                    <c:v>0.0238014535208338</c:v>
                  </c:pt>
                  <c:pt idx="33">
                    <c:v>0.0252262532984388</c:v>
                  </c:pt>
                  <c:pt idx="34">
                    <c:v>0.0263024688282675</c:v>
                  </c:pt>
                  <c:pt idx="35">
                    <c:v>0.0285207763557464</c:v>
                  </c:pt>
                  <c:pt idx="36">
                    <c:v>0.0296213193052846</c:v>
                  </c:pt>
                  <c:pt idx="37">
                    <c:v>0.0323375249262507</c:v>
                  </c:pt>
                  <c:pt idx="38">
                    <c:v>0.0341827757652083</c:v>
                  </c:pt>
                  <c:pt idx="39">
                    <c:v>0.0365351521343757</c:v>
                  </c:pt>
                  <c:pt idx="40">
                    <c:v>0.0368767230223845</c:v>
                  </c:pt>
                </c:numCache>
              </c:numRef>
            </c:plus>
            <c:minus>
              <c:numRef>
                <c:f>AnyDiffM!$AS$3:$AS$43</c:f>
                <c:numCache>
                  <c:formatCode>General</c:formatCode>
                  <c:ptCount val="41"/>
                  <c:pt idx="0">
                    <c:v>0.00583327902795812</c:v>
                  </c:pt>
                  <c:pt idx="1">
                    <c:v>0.0064773450208104</c:v>
                  </c:pt>
                  <c:pt idx="2">
                    <c:v>0.00635882675327852</c:v>
                  </c:pt>
                  <c:pt idx="3">
                    <c:v>0.00759285244235538</c:v>
                  </c:pt>
                  <c:pt idx="4">
                    <c:v>0.00732876066624474</c:v>
                  </c:pt>
                  <c:pt idx="5">
                    <c:v>0.00703610508365709</c:v>
                  </c:pt>
                  <c:pt idx="6">
                    <c:v>0.00795741745606366</c:v>
                  </c:pt>
                  <c:pt idx="7">
                    <c:v>0.00769371395802404</c:v>
                  </c:pt>
                  <c:pt idx="8">
                    <c:v>0.00783311297373103</c:v>
                  </c:pt>
                  <c:pt idx="9">
                    <c:v>0.00841415278634241</c:v>
                  </c:pt>
                  <c:pt idx="10">
                    <c:v>0.00831450343225142</c:v>
                  </c:pt>
                  <c:pt idx="11">
                    <c:v>0.00863058562807188</c:v>
                  </c:pt>
                  <c:pt idx="12">
                    <c:v>0.00985073499391399</c:v>
                  </c:pt>
                  <c:pt idx="13">
                    <c:v>0.0108636001184127</c:v>
                  </c:pt>
                  <c:pt idx="14">
                    <c:v>0.0108143991209555</c:v>
                  </c:pt>
                  <c:pt idx="15">
                    <c:v>0.0112239334804648</c:v>
                  </c:pt>
                  <c:pt idx="16">
                    <c:v>0.0119871488090695</c:v>
                  </c:pt>
                  <c:pt idx="17">
                    <c:v>0.0125078292104682</c:v>
                  </c:pt>
                  <c:pt idx="18">
                    <c:v>0.012805175615602</c:v>
                  </c:pt>
                  <c:pt idx="19">
                    <c:v>0.0142141451469918</c:v>
                  </c:pt>
                  <c:pt idx="20">
                    <c:v>0.0136694737446552</c:v>
                  </c:pt>
                  <c:pt idx="21">
                    <c:v>0.0153050410895316</c:v>
                  </c:pt>
                  <c:pt idx="22">
                    <c:v>0.0151396023382129</c:v>
                  </c:pt>
                  <c:pt idx="23">
                    <c:v>0.0166207782453855</c:v>
                  </c:pt>
                  <c:pt idx="24">
                    <c:v>0.0165441553437567</c:v>
                  </c:pt>
                  <c:pt idx="25">
                    <c:v>0.0172259300284049</c:v>
                  </c:pt>
                  <c:pt idx="26">
                    <c:v>0.0194645151968782</c:v>
                  </c:pt>
                  <c:pt idx="27">
                    <c:v>0.0189974432781078</c:v>
                  </c:pt>
                  <c:pt idx="28">
                    <c:v>0.0201077809058688</c:v>
                  </c:pt>
                  <c:pt idx="29">
                    <c:v>0.021478924759971</c:v>
                  </c:pt>
                  <c:pt idx="30">
                    <c:v>0.0210045473192794</c:v>
                  </c:pt>
                  <c:pt idx="31">
                    <c:v>0.0220954247793467</c:v>
                  </c:pt>
                  <c:pt idx="32">
                    <c:v>0.0238014535208338</c:v>
                  </c:pt>
                  <c:pt idx="33">
                    <c:v>0.0252262532984388</c:v>
                  </c:pt>
                  <c:pt idx="34">
                    <c:v>0.0263024688282675</c:v>
                  </c:pt>
                  <c:pt idx="35">
                    <c:v>0.0285207763557464</c:v>
                  </c:pt>
                  <c:pt idx="36">
                    <c:v>0.0296213193052846</c:v>
                  </c:pt>
                  <c:pt idx="37">
                    <c:v>0.0323375249262507</c:v>
                  </c:pt>
                  <c:pt idx="38">
                    <c:v>0.0341827757652083</c:v>
                  </c:pt>
                  <c:pt idx="39">
                    <c:v>0.0365351521343757</c:v>
                  </c:pt>
                  <c:pt idx="40">
                    <c:v>0.0368767230223845</c:v>
                  </c:pt>
                </c:numCache>
              </c:numRef>
            </c:minus>
            <c:spPr>
              <a:ln>
                <a:solidFill>
                  <a:schemeClr val="accent6"/>
                </a:solidFill>
                <a:prstDash val="dash"/>
              </a:ln>
            </c:spPr>
          </c:errBars>
          <c:xVal>
            <c:numRef>
              <c:f>AnyDiffM!$A$3:$A$43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  <c:extLst xmlns:c16r2="http://schemas.microsoft.com/office/drawing/2015/06/chart" xmlns:c15="http://schemas.microsoft.com/office/drawing/2012/chart"/>
            </c:numRef>
          </c:xVal>
          <c:yVal>
            <c:numRef>
              <c:f>AnyDiffM!$AR$3:$AR$43</c:f>
              <c:numCache>
                <c:formatCode>0.00%</c:formatCode>
                <c:ptCount val="41"/>
                <c:pt idx="0">
                  <c:v>0.052691098</c:v>
                </c:pt>
                <c:pt idx="1">
                  <c:v>0.052309256</c:v>
                </c:pt>
                <c:pt idx="2">
                  <c:v>0.052185502</c:v>
                </c:pt>
                <c:pt idx="3">
                  <c:v>0.073656991</c:v>
                </c:pt>
                <c:pt idx="4">
                  <c:v>0.06763538</c:v>
                </c:pt>
                <c:pt idx="5">
                  <c:v>0.071805656</c:v>
                </c:pt>
                <c:pt idx="6">
                  <c:v>0.08049085</c:v>
                </c:pt>
                <c:pt idx="7">
                  <c:v>0.077995151</c:v>
                </c:pt>
                <c:pt idx="8">
                  <c:v>0.084885523</c:v>
                </c:pt>
                <c:pt idx="9">
                  <c:v>0.091687128</c:v>
                </c:pt>
                <c:pt idx="10">
                  <c:v>0.098095961</c:v>
                </c:pt>
                <c:pt idx="11">
                  <c:v>0.087522507</c:v>
                </c:pt>
                <c:pt idx="12">
                  <c:v>0.11228822</c:v>
                </c:pt>
                <c:pt idx="13">
                  <c:v>0.13178158</c:v>
                </c:pt>
                <c:pt idx="14">
                  <c:v>0.12774484</c:v>
                </c:pt>
                <c:pt idx="15">
                  <c:v>0.13377589</c:v>
                </c:pt>
                <c:pt idx="16">
                  <c:v>0.15014735</c:v>
                </c:pt>
                <c:pt idx="17">
                  <c:v>0.15576726</c:v>
                </c:pt>
                <c:pt idx="18">
                  <c:v>0.15935585</c:v>
                </c:pt>
                <c:pt idx="19">
                  <c:v>0.17370212</c:v>
                </c:pt>
                <c:pt idx="20">
                  <c:v>0.17501619</c:v>
                </c:pt>
                <c:pt idx="21">
                  <c:v>0.20350087</c:v>
                </c:pt>
                <c:pt idx="22">
                  <c:v>0.19179125</c:v>
                </c:pt>
                <c:pt idx="23">
                  <c:v>0.21826306</c:v>
                </c:pt>
                <c:pt idx="24">
                  <c:v>0.2139682</c:v>
                </c:pt>
                <c:pt idx="25">
                  <c:v>0.21711561</c:v>
                </c:pt>
                <c:pt idx="26">
                  <c:v>0.23096633</c:v>
                </c:pt>
                <c:pt idx="27">
                  <c:v>0.23723689</c:v>
                </c:pt>
                <c:pt idx="28">
                  <c:v>0.24628563</c:v>
                </c:pt>
                <c:pt idx="29">
                  <c:v>0.25115758</c:v>
                </c:pt>
                <c:pt idx="30">
                  <c:v>0.25447291</c:v>
                </c:pt>
                <c:pt idx="31">
                  <c:v>0.25095636</c:v>
                </c:pt>
                <c:pt idx="32">
                  <c:v>0.27778226</c:v>
                </c:pt>
                <c:pt idx="33">
                  <c:v>0.29126257</c:v>
                </c:pt>
                <c:pt idx="34">
                  <c:v>0.34017983</c:v>
                </c:pt>
                <c:pt idx="35">
                  <c:v>0.35510743</c:v>
                </c:pt>
                <c:pt idx="36">
                  <c:v>0.35740823</c:v>
                </c:pt>
                <c:pt idx="37">
                  <c:v>0.37771982</c:v>
                </c:pt>
                <c:pt idx="38">
                  <c:v>0.41726223</c:v>
                </c:pt>
                <c:pt idx="39">
                  <c:v>0.4120706</c:v>
                </c:pt>
                <c:pt idx="40">
                  <c:v>0.43708503</c:v>
                </c:pt>
              </c:numCache>
              <c:extLst xmlns:c16r2="http://schemas.microsoft.com/office/drawing/2015/06/chart" xmlns:c15="http://schemas.microsoft.com/office/drawing/2012/chart"/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8FC3-492D-967D-C1595B4F5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5875072"/>
        <c:axId val="-2065786832"/>
        <c:extLst xmlns:c16r2="http://schemas.microsoft.com/office/drawing/2015/06/chart"/>
      </c:scatterChart>
      <c:valAx>
        <c:axId val="-2065875072"/>
        <c:scaling>
          <c:orientation val="minMax"/>
          <c:max val="8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</a:p>
            </c:rich>
          </c:tx>
          <c:layout>
            <c:manualLayout>
              <c:xMode val="edge"/>
              <c:yMode val="edge"/>
              <c:x val="0.478243737102408"/>
              <c:y val="0.830605106179909"/>
            </c:manualLayout>
          </c:layout>
          <c:overlay val="0"/>
        </c:title>
        <c:numFmt formatCode="0" sourceLinked="1"/>
        <c:majorTickMark val="out"/>
        <c:minorTickMark val="out"/>
        <c:tickLblPos val="nextTo"/>
        <c:spPr>
          <a:ln/>
        </c:spPr>
        <c:crossAx val="-2065786832"/>
        <c:crosses val="autoZero"/>
        <c:crossBetween val="midCat"/>
        <c:majorUnit val="5.0"/>
      </c:valAx>
      <c:valAx>
        <c:axId val="-20657868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  <a:r>
                  <a:rPr lang="en-US" sz="1400" baseline="0"/>
                  <a:t>-specific overall disability rates (95% CI)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-206587507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51881347920822"/>
          <c:y val="0.895276863119383"/>
          <c:w val="0.707950334905062"/>
          <c:h val="0.0966423287998091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4a. </a:t>
            </a:r>
            <a:r>
              <a:rPr lang="en-US" b="0"/>
              <a:t>Disability rates: Mexican-born</a:t>
            </a:r>
            <a:r>
              <a:rPr lang="en-US" b="0" baseline="0"/>
              <a:t> females by age at immigration</a:t>
            </a:r>
            <a:endParaRPr lang="en-US" b="0"/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baseline="0">
                <a:effectLst/>
              </a:rPr>
              <a:t>                            Source: ACS 2010-2014</a:t>
            </a:r>
            <a:endParaRPr lang="en-US" sz="1200" b="0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US-born non-Hispanic white</c:v>
          </c:tx>
          <c:marker>
            <c:symbol val="diamond"/>
            <c:size val="8"/>
          </c:marker>
          <c:errBars>
            <c:errDir val="x"/>
            <c:errBarType val="both"/>
            <c:errValType val="cust"/>
            <c:noEndCap val="0"/>
            <c:plus>
              <c:numRef>
                <c:f>AnyDIffF!$E$3:$E$43</c:f>
                <c:numCache>
                  <c:formatCode>General</c:formatCode>
                  <c:ptCount val="41"/>
                  <c:pt idx="0">
                    <c:v>0.00209235130046317</c:v>
                  </c:pt>
                  <c:pt idx="1">
                    <c:v>0.00216799646549031</c:v>
                  </c:pt>
                  <c:pt idx="2">
                    <c:v>0.00219498448901733</c:v>
                  </c:pt>
                  <c:pt idx="3">
                    <c:v>0.00219377182768284</c:v>
                  </c:pt>
                  <c:pt idx="4">
                    <c:v>0.00226407355063258</c:v>
                  </c:pt>
                  <c:pt idx="5">
                    <c:v>0.00223730156487314</c:v>
                  </c:pt>
                  <c:pt idx="6">
                    <c:v>0.00230963006326619</c:v>
                  </c:pt>
                  <c:pt idx="7">
                    <c:v>0.00227699249250858</c:v>
                  </c:pt>
                  <c:pt idx="8">
                    <c:v>0.00226129560394569</c:v>
                  </c:pt>
                  <c:pt idx="9">
                    <c:v>0.00227151482055924</c:v>
                  </c:pt>
                  <c:pt idx="10">
                    <c:v>0.00224171507388081</c:v>
                  </c:pt>
                  <c:pt idx="11">
                    <c:v>0.00234349990179986</c:v>
                  </c:pt>
                  <c:pt idx="12">
                    <c:v>0.00236613683167776</c:v>
                  </c:pt>
                  <c:pt idx="13">
                    <c:v>0.00239032318643216</c:v>
                  </c:pt>
                  <c:pt idx="14">
                    <c:v>0.00242597399384784</c:v>
                  </c:pt>
                  <c:pt idx="15">
                    <c:v>0.00243476055051724</c:v>
                  </c:pt>
                  <c:pt idx="16">
                    <c:v>0.00252096204065669</c:v>
                  </c:pt>
                  <c:pt idx="17">
                    <c:v>0.00254757111942203</c:v>
                  </c:pt>
                  <c:pt idx="18">
                    <c:v>0.00260085688131768</c:v>
                  </c:pt>
                  <c:pt idx="19">
                    <c:v>0.00267148044278289</c:v>
                  </c:pt>
                  <c:pt idx="20">
                    <c:v>0.00267673672101224</c:v>
                  </c:pt>
                  <c:pt idx="21">
                    <c:v>0.00277454382046837</c:v>
                  </c:pt>
                  <c:pt idx="22">
                    <c:v>0.00283236947759797</c:v>
                  </c:pt>
                  <c:pt idx="23">
                    <c:v>0.00286189961531731</c:v>
                  </c:pt>
                  <c:pt idx="24">
                    <c:v>0.00296754390246716</c:v>
                  </c:pt>
                  <c:pt idx="25">
                    <c:v>0.00303890721575858</c:v>
                  </c:pt>
                  <c:pt idx="26">
                    <c:v>0.00320499059393919</c:v>
                  </c:pt>
                  <c:pt idx="27">
                    <c:v>0.00330047116812752</c:v>
                  </c:pt>
                  <c:pt idx="28">
                    <c:v>0.00351820997624731</c:v>
                  </c:pt>
                  <c:pt idx="29">
                    <c:v>0.00365163893705413</c:v>
                  </c:pt>
                  <c:pt idx="30">
                    <c:v>0.00374399583081671</c:v>
                  </c:pt>
                  <c:pt idx="31">
                    <c:v>0.00396374492664101</c:v>
                  </c:pt>
                  <c:pt idx="32">
                    <c:v>0.00420531971452705</c:v>
                  </c:pt>
                  <c:pt idx="33">
                    <c:v>0.00437296362787026</c:v>
                  </c:pt>
                  <c:pt idx="34">
                    <c:v>0.00461300483346045</c:v>
                  </c:pt>
                  <c:pt idx="35">
                    <c:v>0.00477247795711222</c:v>
                  </c:pt>
                  <c:pt idx="36">
                    <c:v>0.00499936647337623</c:v>
                  </c:pt>
                  <c:pt idx="37">
                    <c:v>0.00518769221275787</c:v>
                  </c:pt>
                  <c:pt idx="38">
                    <c:v>0.00531154031681616</c:v>
                  </c:pt>
                  <c:pt idx="39">
                    <c:v>0.00546795695115827</c:v>
                  </c:pt>
                  <c:pt idx="40">
                    <c:v>0.00553324903193398</c:v>
                  </c:pt>
                </c:numCache>
              </c:numRef>
            </c:plus>
            <c:minus>
              <c:numRef>
                <c:f>AnyDIffF!$E$3:$E$43</c:f>
                <c:numCache>
                  <c:formatCode>General</c:formatCode>
                  <c:ptCount val="41"/>
                  <c:pt idx="0">
                    <c:v>0.00209235130046317</c:v>
                  </c:pt>
                  <c:pt idx="1">
                    <c:v>0.00216799646549031</c:v>
                  </c:pt>
                  <c:pt idx="2">
                    <c:v>0.00219498448901733</c:v>
                  </c:pt>
                  <c:pt idx="3">
                    <c:v>0.00219377182768284</c:v>
                  </c:pt>
                  <c:pt idx="4">
                    <c:v>0.00226407355063258</c:v>
                  </c:pt>
                  <c:pt idx="5">
                    <c:v>0.00223730156487314</c:v>
                  </c:pt>
                  <c:pt idx="6">
                    <c:v>0.00230963006326619</c:v>
                  </c:pt>
                  <c:pt idx="7">
                    <c:v>0.00227699249250858</c:v>
                  </c:pt>
                  <c:pt idx="8">
                    <c:v>0.00226129560394569</c:v>
                  </c:pt>
                  <c:pt idx="9">
                    <c:v>0.00227151482055924</c:v>
                  </c:pt>
                  <c:pt idx="10">
                    <c:v>0.00224171507388081</c:v>
                  </c:pt>
                  <c:pt idx="11">
                    <c:v>0.00234349990179986</c:v>
                  </c:pt>
                  <c:pt idx="12">
                    <c:v>0.00236613683167776</c:v>
                  </c:pt>
                  <c:pt idx="13">
                    <c:v>0.00239032318643216</c:v>
                  </c:pt>
                  <c:pt idx="14">
                    <c:v>0.00242597399384784</c:v>
                  </c:pt>
                  <c:pt idx="15">
                    <c:v>0.00243476055051724</c:v>
                  </c:pt>
                  <c:pt idx="16">
                    <c:v>0.00252096204065669</c:v>
                  </c:pt>
                  <c:pt idx="17">
                    <c:v>0.00254757111942203</c:v>
                  </c:pt>
                  <c:pt idx="18">
                    <c:v>0.00260085688131768</c:v>
                  </c:pt>
                  <c:pt idx="19">
                    <c:v>0.00267148044278289</c:v>
                  </c:pt>
                  <c:pt idx="20">
                    <c:v>0.00267673672101224</c:v>
                  </c:pt>
                  <c:pt idx="21">
                    <c:v>0.00277454382046837</c:v>
                  </c:pt>
                  <c:pt idx="22">
                    <c:v>0.00283236947759797</c:v>
                  </c:pt>
                  <c:pt idx="23">
                    <c:v>0.00286189961531731</c:v>
                  </c:pt>
                  <c:pt idx="24">
                    <c:v>0.00296754390246716</c:v>
                  </c:pt>
                  <c:pt idx="25">
                    <c:v>0.00303890721575858</c:v>
                  </c:pt>
                  <c:pt idx="26">
                    <c:v>0.00320499059393919</c:v>
                  </c:pt>
                  <c:pt idx="27">
                    <c:v>0.00330047116812752</c:v>
                  </c:pt>
                  <c:pt idx="28">
                    <c:v>0.00351820997624731</c:v>
                  </c:pt>
                  <c:pt idx="29">
                    <c:v>0.00365163893705413</c:v>
                  </c:pt>
                  <c:pt idx="30">
                    <c:v>0.00374399583081671</c:v>
                  </c:pt>
                  <c:pt idx="31">
                    <c:v>0.00396374492664101</c:v>
                  </c:pt>
                  <c:pt idx="32">
                    <c:v>0.00420531971452705</c:v>
                  </c:pt>
                  <c:pt idx="33">
                    <c:v>0.00437296362787026</c:v>
                  </c:pt>
                  <c:pt idx="34">
                    <c:v>0.00461300483346045</c:v>
                  </c:pt>
                  <c:pt idx="35">
                    <c:v>0.00477247795711222</c:v>
                  </c:pt>
                  <c:pt idx="36">
                    <c:v>0.00499936647337623</c:v>
                  </c:pt>
                  <c:pt idx="37">
                    <c:v>0.00518769221275787</c:v>
                  </c:pt>
                  <c:pt idx="38">
                    <c:v>0.00531154031681616</c:v>
                  </c:pt>
                  <c:pt idx="39">
                    <c:v>0.00546795695115827</c:v>
                  </c:pt>
                  <c:pt idx="40">
                    <c:v>0.00553324903193398</c:v>
                  </c:pt>
                </c:numCache>
              </c:numRef>
            </c:minus>
            <c:spPr>
              <a:ln>
                <a:solidFill>
                  <a:schemeClr val="accent1"/>
                </a:solidFill>
                <a:prstDash val="dash"/>
              </a:ln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AnyDIffF!$E$3:$E$43</c:f>
                <c:numCache>
                  <c:formatCode>General</c:formatCode>
                  <c:ptCount val="41"/>
                  <c:pt idx="0">
                    <c:v>0.00209235130046317</c:v>
                  </c:pt>
                  <c:pt idx="1">
                    <c:v>0.00216799646549031</c:v>
                  </c:pt>
                  <c:pt idx="2">
                    <c:v>0.00219498448901733</c:v>
                  </c:pt>
                  <c:pt idx="3">
                    <c:v>0.00219377182768284</c:v>
                  </c:pt>
                  <c:pt idx="4">
                    <c:v>0.00226407355063258</c:v>
                  </c:pt>
                  <c:pt idx="5">
                    <c:v>0.00223730156487314</c:v>
                  </c:pt>
                  <c:pt idx="6">
                    <c:v>0.00230963006326619</c:v>
                  </c:pt>
                  <c:pt idx="7">
                    <c:v>0.00227699249250858</c:v>
                  </c:pt>
                  <c:pt idx="8">
                    <c:v>0.00226129560394569</c:v>
                  </c:pt>
                  <c:pt idx="9">
                    <c:v>0.00227151482055924</c:v>
                  </c:pt>
                  <c:pt idx="10">
                    <c:v>0.00224171507388081</c:v>
                  </c:pt>
                  <c:pt idx="11">
                    <c:v>0.00234349990179986</c:v>
                  </c:pt>
                  <c:pt idx="12">
                    <c:v>0.00236613683167776</c:v>
                  </c:pt>
                  <c:pt idx="13">
                    <c:v>0.00239032318643216</c:v>
                  </c:pt>
                  <c:pt idx="14">
                    <c:v>0.00242597399384784</c:v>
                  </c:pt>
                  <c:pt idx="15">
                    <c:v>0.00243476055051724</c:v>
                  </c:pt>
                  <c:pt idx="16">
                    <c:v>0.00252096204065669</c:v>
                  </c:pt>
                  <c:pt idx="17">
                    <c:v>0.00254757111942203</c:v>
                  </c:pt>
                  <c:pt idx="18">
                    <c:v>0.00260085688131768</c:v>
                  </c:pt>
                  <c:pt idx="19">
                    <c:v>0.00267148044278289</c:v>
                  </c:pt>
                  <c:pt idx="20">
                    <c:v>0.00267673672101224</c:v>
                  </c:pt>
                  <c:pt idx="21">
                    <c:v>0.00277454382046837</c:v>
                  </c:pt>
                  <c:pt idx="22">
                    <c:v>0.00283236947759797</c:v>
                  </c:pt>
                  <c:pt idx="23">
                    <c:v>0.00286189961531731</c:v>
                  </c:pt>
                  <c:pt idx="24">
                    <c:v>0.00296754390246716</c:v>
                  </c:pt>
                  <c:pt idx="25">
                    <c:v>0.00303890721575858</c:v>
                  </c:pt>
                  <c:pt idx="26">
                    <c:v>0.00320499059393919</c:v>
                  </c:pt>
                  <c:pt idx="27">
                    <c:v>0.00330047116812752</c:v>
                  </c:pt>
                  <c:pt idx="28">
                    <c:v>0.00351820997624731</c:v>
                  </c:pt>
                  <c:pt idx="29">
                    <c:v>0.00365163893705413</c:v>
                  </c:pt>
                  <c:pt idx="30">
                    <c:v>0.00374399583081671</c:v>
                  </c:pt>
                  <c:pt idx="31">
                    <c:v>0.00396374492664101</c:v>
                  </c:pt>
                  <c:pt idx="32">
                    <c:v>0.00420531971452705</c:v>
                  </c:pt>
                  <c:pt idx="33">
                    <c:v>0.00437296362787026</c:v>
                  </c:pt>
                  <c:pt idx="34">
                    <c:v>0.00461300483346045</c:v>
                  </c:pt>
                  <c:pt idx="35">
                    <c:v>0.00477247795711222</c:v>
                  </c:pt>
                  <c:pt idx="36">
                    <c:v>0.00499936647337623</c:v>
                  </c:pt>
                  <c:pt idx="37">
                    <c:v>0.00518769221275787</c:v>
                  </c:pt>
                  <c:pt idx="38">
                    <c:v>0.00531154031681616</c:v>
                  </c:pt>
                  <c:pt idx="39">
                    <c:v>0.00546795695115827</c:v>
                  </c:pt>
                  <c:pt idx="40">
                    <c:v>0.00553324903193398</c:v>
                  </c:pt>
                </c:numCache>
              </c:numRef>
            </c:plus>
            <c:minus>
              <c:numRef>
                <c:f>AnyDIffF!$E$3:$E$43</c:f>
                <c:numCache>
                  <c:formatCode>General</c:formatCode>
                  <c:ptCount val="41"/>
                  <c:pt idx="0">
                    <c:v>0.00209235130046317</c:v>
                  </c:pt>
                  <c:pt idx="1">
                    <c:v>0.00216799646549031</c:v>
                  </c:pt>
                  <c:pt idx="2">
                    <c:v>0.00219498448901733</c:v>
                  </c:pt>
                  <c:pt idx="3">
                    <c:v>0.00219377182768284</c:v>
                  </c:pt>
                  <c:pt idx="4">
                    <c:v>0.00226407355063258</c:v>
                  </c:pt>
                  <c:pt idx="5">
                    <c:v>0.00223730156487314</c:v>
                  </c:pt>
                  <c:pt idx="6">
                    <c:v>0.00230963006326619</c:v>
                  </c:pt>
                  <c:pt idx="7">
                    <c:v>0.00227699249250858</c:v>
                  </c:pt>
                  <c:pt idx="8">
                    <c:v>0.00226129560394569</c:v>
                  </c:pt>
                  <c:pt idx="9">
                    <c:v>0.00227151482055924</c:v>
                  </c:pt>
                  <c:pt idx="10">
                    <c:v>0.00224171507388081</c:v>
                  </c:pt>
                  <c:pt idx="11">
                    <c:v>0.00234349990179986</c:v>
                  </c:pt>
                  <c:pt idx="12">
                    <c:v>0.00236613683167776</c:v>
                  </c:pt>
                  <c:pt idx="13">
                    <c:v>0.00239032318643216</c:v>
                  </c:pt>
                  <c:pt idx="14">
                    <c:v>0.00242597399384784</c:v>
                  </c:pt>
                  <c:pt idx="15">
                    <c:v>0.00243476055051724</c:v>
                  </c:pt>
                  <c:pt idx="16">
                    <c:v>0.00252096204065669</c:v>
                  </c:pt>
                  <c:pt idx="17">
                    <c:v>0.00254757111942203</c:v>
                  </c:pt>
                  <c:pt idx="18">
                    <c:v>0.00260085688131768</c:v>
                  </c:pt>
                  <c:pt idx="19">
                    <c:v>0.00267148044278289</c:v>
                  </c:pt>
                  <c:pt idx="20">
                    <c:v>0.00267673672101224</c:v>
                  </c:pt>
                  <c:pt idx="21">
                    <c:v>0.00277454382046837</c:v>
                  </c:pt>
                  <c:pt idx="22">
                    <c:v>0.00283236947759797</c:v>
                  </c:pt>
                  <c:pt idx="23">
                    <c:v>0.00286189961531731</c:v>
                  </c:pt>
                  <c:pt idx="24">
                    <c:v>0.00296754390246716</c:v>
                  </c:pt>
                  <c:pt idx="25">
                    <c:v>0.00303890721575858</c:v>
                  </c:pt>
                  <c:pt idx="26">
                    <c:v>0.00320499059393919</c:v>
                  </c:pt>
                  <c:pt idx="27">
                    <c:v>0.00330047116812752</c:v>
                  </c:pt>
                  <c:pt idx="28">
                    <c:v>0.00351820997624731</c:v>
                  </c:pt>
                  <c:pt idx="29">
                    <c:v>0.00365163893705413</c:v>
                  </c:pt>
                  <c:pt idx="30">
                    <c:v>0.00374399583081671</c:v>
                  </c:pt>
                  <c:pt idx="31">
                    <c:v>0.00396374492664101</c:v>
                  </c:pt>
                  <c:pt idx="32">
                    <c:v>0.00420531971452705</c:v>
                  </c:pt>
                  <c:pt idx="33">
                    <c:v>0.00437296362787026</c:v>
                  </c:pt>
                  <c:pt idx="34">
                    <c:v>0.00461300483346045</c:v>
                  </c:pt>
                  <c:pt idx="35">
                    <c:v>0.00477247795711222</c:v>
                  </c:pt>
                  <c:pt idx="36">
                    <c:v>0.00499936647337623</c:v>
                  </c:pt>
                  <c:pt idx="37">
                    <c:v>0.00518769221275787</c:v>
                  </c:pt>
                  <c:pt idx="38">
                    <c:v>0.00531154031681616</c:v>
                  </c:pt>
                  <c:pt idx="39">
                    <c:v>0.00546795695115827</c:v>
                  </c:pt>
                  <c:pt idx="40">
                    <c:v>0.00553324903193398</c:v>
                  </c:pt>
                </c:numCache>
              </c:numRef>
            </c:minus>
            <c:spPr>
              <a:ln>
                <a:solidFill>
                  <a:schemeClr val="accent1"/>
                </a:solidFill>
                <a:prstDash val="dash"/>
              </a:ln>
            </c:spPr>
          </c:errBars>
          <c:xVal>
            <c:numRef>
              <c:f>AnyDIffF!$A$3:$A$43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AnyDIffF!$D$3:$D$43</c:f>
              <c:numCache>
                <c:formatCode>0.00%</c:formatCode>
                <c:ptCount val="41"/>
                <c:pt idx="0">
                  <c:v>0.083170563</c:v>
                </c:pt>
                <c:pt idx="1">
                  <c:v>0.085073791</c:v>
                </c:pt>
                <c:pt idx="2">
                  <c:v>0.091443904</c:v>
                </c:pt>
                <c:pt idx="3">
                  <c:v>0.091676138</c:v>
                </c:pt>
                <c:pt idx="4">
                  <c:v>0.09840665</c:v>
                </c:pt>
                <c:pt idx="5">
                  <c:v>0.10199267</c:v>
                </c:pt>
                <c:pt idx="6">
                  <c:v>0.10961866</c:v>
                </c:pt>
                <c:pt idx="7">
                  <c:v>0.1111683</c:v>
                </c:pt>
                <c:pt idx="8">
                  <c:v>0.11448088</c:v>
                </c:pt>
                <c:pt idx="9">
                  <c:v>0.12061886</c:v>
                </c:pt>
                <c:pt idx="10">
                  <c:v>0.12681054</c:v>
                </c:pt>
                <c:pt idx="11">
                  <c:v>0.13164583</c:v>
                </c:pt>
                <c:pt idx="12">
                  <c:v>0.13776755</c:v>
                </c:pt>
                <c:pt idx="13">
                  <c:v>0.14221577</c:v>
                </c:pt>
                <c:pt idx="14">
                  <c:v>0.14785855</c:v>
                </c:pt>
                <c:pt idx="15">
                  <c:v>0.15074594</c:v>
                </c:pt>
                <c:pt idx="16">
                  <c:v>0.15861408</c:v>
                </c:pt>
                <c:pt idx="17">
                  <c:v>0.1589525</c:v>
                </c:pt>
                <c:pt idx="18">
                  <c:v>0.16315804</c:v>
                </c:pt>
                <c:pt idx="19">
                  <c:v>0.16829242</c:v>
                </c:pt>
                <c:pt idx="20">
                  <c:v>0.17306431</c:v>
                </c:pt>
                <c:pt idx="21">
                  <c:v>0.17697674</c:v>
                </c:pt>
                <c:pt idx="22">
                  <c:v>0.18420504</c:v>
                </c:pt>
                <c:pt idx="23">
                  <c:v>0.18597668</c:v>
                </c:pt>
                <c:pt idx="24">
                  <c:v>0.19261861</c:v>
                </c:pt>
                <c:pt idx="25">
                  <c:v>0.19795345</c:v>
                </c:pt>
                <c:pt idx="26">
                  <c:v>0.20372507</c:v>
                </c:pt>
                <c:pt idx="27">
                  <c:v>0.20781504</c:v>
                </c:pt>
                <c:pt idx="28">
                  <c:v>0.21844046</c:v>
                </c:pt>
                <c:pt idx="29">
                  <c:v>0.23008221</c:v>
                </c:pt>
                <c:pt idx="30">
                  <c:v>0.24288069</c:v>
                </c:pt>
                <c:pt idx="31">
                  <c:v>0.24923243</c:v>
                </c:pt>
                <c:pt idx="32">
                  <c:v>0.26441073</c:v>
                </c:pt>
                <c:pt idx="33">
                  <c:v>0.27690521</c:v>
                </c:pt>
                <c:pt idx="34">
                  <c:v>0.29731026</c:v>
                </c:pt>
                <c:pt idx="35">
                  <c:v>0.33233908</c:v>
                </c:pt>
                <c:pt idx="36">
                  <c:v>0.34482116</c:v>
                </c:pt>
                <c:pt idx="37">
                  <c:v>0.37382486</c:v>
                </c:pt>
                <c:pt idx="38">
                  <c:v>0.38853285</c:v>
                </c:pt>
                <c:pt idx="39">
                  <c:v>0.40938655</c:v>
                </c:pt>
                <c:pt idx="40">
                  <c:v>0.44840491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A8B-49E1-905E-59BD478CF4FC}"/>
            </c:ext>
          </c:extLst>
        </c:ser>
        <c:ser>
          <c:idx val="2"/>
          <c:order val="1"/>
          <c:tx>
            <c:v>US-born of Mexican origin</c:v>
          </c:tx>
          <c:marker>
            <c:symbol val="squar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AnyDIffF!$N$3:$N$43</c:f>
                <c:numCache>
                  <c:formatCode>General</c:formatCode>
                  <c:ptCount val="41"/>
                  <c:pt idx="0">
                    <c:v>0.0041096212311178</c:v>
                  </c:pt>
                  <c:pt idx="1">
                    <c:v>0.00482043763208701</c:v>
                  </c:pt>
                  <c:pt idx="2">
                    <c:v>0.0045473556641094</c:v>
                  </c:pt>
                  <c:pt idx="3">
                    <c:v>0.00515760977893289</c:v>
                  </c:pt>
                  <c:pt idx="4">
                    <c:v>0.0056517430018154</c:v>
                  </c:pt>
                  <c:pt idx="5">
                    <c:v>0.0057895294136655</c:v>
                  </c:pt>
                  <c:pt idx="6">
                    <c:v>0.00613759973814237</c:v>
                  </c:pt>
                  <c:pt idx="7">
                    <c:v>0.00662678216511057</c:v>
                  </c:pt>
                  <c:pt idx="8">
                    <c:v>0.00736171987597277</c:v>
                  </c:pt>
                  <c:pt idx="9">
                    <c:v>0.00741319452792679</c:v>
                  </c:pt>
                  <c:pt idx="10">
                    <c:v>0.00791285609811912</c:v>
                  </c:pt>
                  <c:pt idx="11">
                    <c:v>0.00879100877854652</c:v>
                  </c:pt>
                  <c:pt idx="12">
                    <c:v>0.00903549323075588</c:v>
                  </c:pt>
                  <c:pt idx="13">
                    <c:v>0.0104534542844767</c:v>
                  </c:pt>
                  <c:pt idx="14">
                    <c:v>0.0108021972853677</c:v>
                  </c:pt>
                  <c:pt idx="15">
                    <c:v>0.0105146277856883</c:v>
                  </c:pt>
                  <c:pt idx="16">
                    <c:v>0.0116275351907218</c:v>
                  </c:pt>
                  <c:pt idx="17">
                    <c:v>0.0125611263209698</c:v>
                  </c:pt>
                  <c:pt idx="18">
                    <c:v>0.0128955494806262</c:v>
                  </c:pt>
                  <c:pt idx="19">
                    <c:v>0.0133512811076311</c:v>
                  </c:pt>
                  <c:pt idx="20">
                    <c:v>0.0146890856357118</c:v>
                  </c:pt>
                  <c:pt idx="21">
                    <c:v>0.0157282242943334</c:v>
                  </c:pt>
                  <c:pt idx="22">
                    <c:v>0.0162749573404491</c:v>
                  </c:pt>
                  <c:pt idx="23">
                    <c:v>0.0169661668318711</c:v>
                  </c:pt>
                  <c:pt idx="24">
                    <c:v>0.018105603940548</c:v>
                  </c:pt>
                  <c:pt idx="25">
                    <c:v>0.0182158868462774</c:v>
                  </c:pt>
                  <c:pt idx="26">
                    <c:v>0.0202103248587823</c:v>
                  </c:pt>
                  <c:pt idx="27">
                    <c:v>0.0211558050350154</c:v>
                  </c:pt>
                  <c:pt idx="28">
                    <c:v>0.0222995890128848</c:v>
                  </c:pt>
                  <c:pt idx="29">
                    <c:v>0.0235040747087151</c:v>
                  </c:pt>
                  <c:pt idx="30">
                    <c:v>0.0232459403744034</c:v>
                  </c:pt>
                  <c:pt idx="31">
                    <c:v>0.0256482161621418</c:v>
                  </c:pt>
                  <c:pt idx="32">
                    <c:v>0.025325020876205</c:v>
                  </c:pt>
                  <c:pt idx="33">
                    <c:v>0.0273426695032305</c:v>
                  </c:pt>
                  <c:pt idx="34">
                    <c:v>0.0297474818309699</c:v>
                  </c:pt>
                  <c:pt idx="35">
                    <c:v>0.0294543505047044</c:v>
                  </c:pt>
                  <c:pt idx="36">
                    <c:v>0.0317931635648601</c:v>
                  </c:pt>
                  <c:pt idx="37">
                    <c:v>0.0338787807603616</c:v>
                  </c:pt>
                  <c:pt idx="38">
                    <c:v>0.0338998940228997</c:v>
                  </c:pt>
                  <c:pt idx="39">
                    <c:v>0.0357388741703827</c:v>
                  </c:pt>
                  <c:pt idx="40">
                    <c:v>0.0353516346126458</c:v>
                  </c:pt>
                </c:numCache>
              </c:numRef>
            </c:plus>
            <c:minus>
              <c:numRef>
                <c:f>AnyDIffF!$N$3:$N$43</c:f>
                <c:numCache>
                  <c:formatCode>General</c:formatCode>
                  <c:ptCount val="41"/>
                  <c:pt idx="0">
                    <c:v>0.0041096212311178</c:v>
                  </c:pt>
                  <c:pt idx="1">
                    <c:v>0.00482043763208701</c:v>
                  </c:pt>
                  <c:pt idx="2">
                    <c:v>0.0045473556641094</c:v>
                  </c:pt>
                  <c:pt idx="3">
                    <c:v>0.00515760977893289</c:v>
                  </c:pt>
                  <c:pt idx="4">
                    <c:v>0.0056517430018154</c:v>
                  </c:pt>
                  <c:pt idx="5">
                    <c:v>0.0057895294136655</c:v>
                  </c:pt>
                  <c:pt idx="6">
                    <c:v>0.00613759973814237</c:v>
                  </c:pt>
                  <c:pt idx="7">
                    <c:v>0.00662678216511057</c:v>
                  </c:pt>
                  <c:pt idx="8">
                    <c:v>0.00736171987597277</c:v>
                  </c:pt>
                  <c:pt idx="9">
                    <c:v>0.00741319452792679</c:v>
                  </c:pt>
                  <c:pt idx="10">
                    <c:v>0.00791285609811912</c:v>
                  </c:pt>
                  <c:pt idx="11">
                    <c:v>0.00879100877854652</c:v>
                  </c:pt>
                  <c:pt idx="12">
                    <c:v>0.00903549323075588</c:v>
                  </c:pt>
                  <c:pt idx="13">
                    <c:v>0.0104534542844767</c:v>
                  </c:pt>
                  <c:pt idx="14">
                    <c:v>0.0108021972853677</c:v>
                  </c:pt>
                  <c:pt idx="15">
                    <c:v>0.0105146277856883</c:v>
                  </c:pt>
                  <c:pt idx="16">
                    <c:v>0.0116275351907218</c:v>
                  </c:pt>
                  <c:pt idx="17">
                    <c:v>0.0125611263209698</c:v>
                  </c:pt>
                  <c:pt idx="18">
                    <c:v>0.0128955494806262</c:v>
                  </c:pt>
                  <c:pt idx="19">
                    <c:v>0.0133512811076311</c:v>
                  </c:pt>
                  <c:pt idx="20">
                    <c:v>0.0146890856357118</c:v>
                  </c:pt>
                  <c:pt idx="21">
                    <c:v>0.0157282242943334</c:v>
                  </c:pt>
                  <c:pt idx="22">
                    <c:v>0.0162749573404491</c:v>
                  </c:pt>
                  <c:pt idx="23">
                    <c:v>0.0169661668318711</c:v>
                  </c:pt>
                  <c:pt idx="24">
                    <c:v>0.018105603940548</c:v>
                  </c:pt>
                  <c:pt idx="25">
                    <c:v>0.0182158868462774</c:v>
                  </c:pt>
                  <c:pt idx="26">
                    <c:v>0.0202103248587823</c:v>
                  </c:pt>
                  <c:pt idx="27">
                    <c:v>0.0211558050350154</c:v>
                  </c:pt>
                  <c:pt idx="28">
                    <c:v>0.0222995890128848</c:v>
                  </c:pt>
                  <c:pt idx="29">
                    <c:v>0.0235040747087151</c:v>
                  </c:pt>
                  <c:pt idx="30">
                    <c:v>0.0232459403744034</c:v>
                  </c:pt>
                  <c:pt idx="31">
                    <c:v>0.0256482161621418</c:v>
                  </c:pt>
                  <c:pt idx="32">
                    <c:v>0.025325020876205</c:v>
                  </c:pt>
                  <c:pt idx="33">
                    <c:v>0.0273426695032305</c:v>
                  </c:pt>
                  <c:pt idx="34">
                    <c:v>0.0297474818309699</c:v>
                  </c:pt>
                  <c:pt idx="35">
                    <c:v>0.0294543505047044</c:v>
                  </c:pt>
                  <c:pt idx="36">
                    <c:v>0.0317931635648601</c:v>
                  </c:pt>
                  <c:pt idx="37">
                    <c:v>0.0338787807603616</c:v>
                  </c:pt>
                  <c:pt idx="38">
                    <c:v>0.0338998940228997</c:v>
                  </c:pt>
                  <c:pt idx="39">
                    <c:v>0.0357388741703827</c:v>
                  </c:pt>
                  <c:pt idx="40">
                    <c:v>0.0353516346126458</c:v>
                  </c:pt>
                </c:numCache>
              </c:numRef>
            </c:minus>
            <c:spPr>
              <a:ln>
                <a:solidFill>
                  <a:schemeClr val="accent3">
                    <a:lumMod val="75000"/>
                  </a:schemeClr>
                </a:solidFill>
                <a:prstDash val="dash"/>
              </a:ln>
            </c:spPr>
          </c:errBars>
          <c:xVal>
            <c:numRef>
              <c:f>AnyDIffF!$A$3:$A$43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AnyDIffF!$M$3:$M$43</c:f>
              <c:numCache>
                <c:formatCode>0.00%</c:formatCode>
                <c:ptCount val="41"/>
                <c:pt idx="0">
                  <c:v>0.081079967</c:v>
                </c:pt>
                <c:pt idx="1">
                  <c:v>0.08935266</c:v>
                </c:pt>
                <c:pt idx="2">
                  <c:v>0.090494573</c:v>
                </c:pt>
                <c:pt idx="3">
                  <c:v>0.09931498</c:v>
                </c:pt>
                <c:pt idx="4">
                  <c:v>0.097153887</c:v>
                </c:pt>
                <c:pt idx="5">
                  <c:v>0.12151685</c:v>
                </c:pt>
                <c:pt idx="6">
                  <c:v>0.12195054</c:v>
                </c:pt>
                <c:pt idx="7">
                  <c:v>0.1288833</c:v>
                </c:pt>
                <c:pt idx="8">
                  <c:v>0.13289663</c:v>
                </c:pt>
                <c:pt idx="9">
                  <c:v>0.13974717</c:v>
                </c:pt>
                <c:pt idx="10">
                  <c:v>0.1550872</c:v>
                </c:pt>
                <c:pt idx="11">
                  <c:v>0.16384289</c:v>
                </c:pt>
                <c:pt idx="12">
                  <c:v>0.17330858</c:v>
                </c:pt>
                <c:pt idx="13">
                  <c:v>0.18431127</c:v>
                </c:pt>
                <c:pt idx="14">
                  <c:v>0.19240658</c:v>
                </c:pt>
                <c:pt idx="15">
                  <c:v>0.18578573</c:v>
                </c:pt>
                <c:pt idx="16">
                  <c:v>0.17528975</c:v>
                </c:pt>
                <c:pt idx="17">
                  <c:v>0.21409124</c:v>
                </c:pt>
                <c:pt idx="18">
                  <c:v>0.21958429</c:v>
                </c:pt>
                <c:pt idx="19">
                  <c:v>0.2355507</c:v>
                </c:pt>
                <c:pt idx="20">
                  <c:v>0.27118576</c:v>
                </c:pt>
                <c:pt idx="21">
                  <c:v>0.24230842</c:v>
                </c:pt>
                <c:pt idx="22">
                  <c:v>0.25712645</c:v>
                </c:pt>
                <c:pt idx="23">
                  <c:v>0.268222</c:v>
                </c:pt>
                <c:pt idx="24">
                  <c:v>0.30213678</c:v>
                </c:pt>
                <c:pt idx="25">
                  <c:v>0.28946051</c:v>
                </c:pt>
                <c:pt idx="26">
                  <c:v>0.28745878</c:v>
                </c:pt>
                <c:pt idx="27">
                  <c:v>0.31510085</c:v>
                </c:pt>
                <c:pt idx="28">
                  <c:v>0.33128703</c:v>
                </c:pt>
                <c:pt idx="29">
                  <c:v>0.32754084</c:v>
                </c:pt>
                <c:pt idx="30">
                  <c:v>0.33382577</c:v>
                </c:pt>
                <c:pt idx="31">
                  <c:v>0.33295107</c:v>
                </c:pt>
                <c:pt idx="32">
                  <c:v>0.40332589</c:v>
                </c:pt>
                <c:pt idx="33">
                  <c:v>0.34772375</c:v>
                </c:pt>
                <c:pt idx="34">
                  <c:v>0.38165855</c:v>
                </c:pt>
                <c:pt idx="35">
                  <c:v>0.4499349</c:v>
                </c:pt>
                <c:pt idx="36">
                  <c:v>0.44238684</c:v>
                </c:pt>
                <c:pt idx="37">
                  <c:v>0.48766717</c:v>
                </c:pt>
                <c:pt idx="38">
                  <c:v>0.52017605</c:v>
                </c:pt>
                <c:pt idx="39">
                  <c:v>0.50331891</c:v>
                </c:pt>
                <c:pt idx="40">
                  <c:v>0.55716079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A8B-49E1-905E-59BD478CF4FC}"/>
            </c:ext>
          </c:extLst>
        </c:ser>
        <c:ser>
          <c:idx val="4"/>
          <c:order val="2"/>
          <c:tx>
            <c:v>Foreign-born Mexican, 0-18 at immigration</c:v>
          </c:tx>
          <c:marker>
            <c:symbol val="circle"/>
            <c:size val="7"/>
          </c:marker>
          <c:errBars>
            <c:errDir val="x"/>
            <c:errBarType val="both"/>
            <c:errValType val="cust"/>
            <c:noEndCap val="0"/>
            <c:plus>
              <c:numRef>
                <c:f>AnyDIffF!$W$3:$W$43</c:f>
                <c:numCache>
                  <c:formatCode>General</c:formatCode>
                  <c:ptCount val="41"/>
                  <c:pt idx="0">
                    <c:v>0.00823188082072228</c:v>
                  </c:pt>
                  <c:pt idx="1">
                    <c:v>0.00958438302129368</c:v>
                  </c:pt>
                  <c:pt idx="2">
                    <c:v>0.00881530189107667</c:v>
                  </c:pt>
                  <c:pt idx="3">
                    <c:v>0.0105614581807818</c:v>
                  </c:pt>
                  <c:pt idx="4">
                    <c:v>0.0119025830988582</c:v>
                  </c:pt>
                  <c:pt idx="5">
                    <c:v>0.0120942924383277</c:v>
                  </c:pt>
                  <c:pt idx="6">
                    <c:v>0.0117601799802224</c:v>
                  </c:pt>
                  <c:pt idx="7">
                    <c:v>0.0118096847485739</c:v>
                  </c:pt>
                  <c:pt idx="8">
                    <c:v>0.0152699248776316</c:v>
                  </c:pt>
                  <c:pt idx="9">
                    <c:v>0.0148870088542092</c:v>
                  </c:pt>
                  <c:pt idx="10">
                    <c:v>0.0152578398777085</c:v>
                  </c:pt>
                  <c:pt idx="11">
                    <c:v>0.017851043084843</c:v>
                  </c:pt>
                  <c:pt idx="12">
                    <c:v>0.0171474452037372</c:v>
                  </c:pt>
                  <c:pt idx="13">
                    <c:v>0.0221353639685339</c:v>
                  </c:pt>
                  <c:pt idx="14">
                    <c:v>0.0233936311249519</c:v>
                  </c:pt>
                  <c:pt idx="15">
                    <c:v>0.0210674449353711</c:v>
                  </c:pt>
                  <c:pt idx="16">
                    <c:v>0.0240778794160369</c:v>
                  </c:pt>
                  <c:pt idx="17">
                    <c:v>0.0283959272780102</c:v>
                  </c:pt>
                  <c:pt idx="18">
                    <c:v>0.0268257718137002</c:v>
                  </c:pt>
                  <c:pt idx="19">
                    <c:v>0.0301069972190317</c:v>
                  </c:pt>
                  <c:pt idx="20">
                    <c:v>0.030966116560085</c:v>
                  </c:pt>
                  <c:pt idx="21">
                    <c:v>0.035207943892476</c:v>
                  </c:pt>
                  <c:pt idx="22">
                    <c:v>0.0374607219465004</c:v>
                  </c:pt>
                  <c:pt idx="23">
                    <c:v>0.040968855564876</c:v>
                  </c:pt>
                  <c:pt idx="24">
                    <c:v>0.0449666944340436</c:v>
                  </c:pt>
                  <c:pt idx="25">
                    <c:v>0.0477811276359168</c:v>
                  </c:pt>
                  <c:pt idx="26">
                    <c:v>0.0466876016991908</c:v>
                  </c:pt>
                  <c:pt idx="27">
                    <c:v>0.0555463896667218</c:v>
                  </c:pt>
                  <c:pt idx="28">
                    <c:v>0.054224151041589</c:v>
                  </c:pt>
                  <c:pt idx="29">
                    <c:v>0.0576877215577277</c:v>
                  </c:pt>
                  <c:pt idx="30">
                    <c:v>0.0607078413980486</c:v>
                  </c:pt>
                  <c:pt idx="31">
                    <c:v>0.069221553308466</c:v>
                  </c:pt>
                  <c:pt idx="32">
                    <c:v>0.0618724497350664</c:v>
                  </c:pt>
                  <c:pt idx="33">
                    <c:v>0.07613928289934</c:v>
                  </c:pt>
                  <c:pt idx="34">
                    <c:v>0.0868084291432154</c:v>
                  </c:pt>
                  <c:pt idx="35">
                    <c:v>0.0887404162900116</c:v>
                  </c:pt>
                  <c:pt idx="36">
                    <c:v>0.0920135171244</c:v>
                  </c:pt>
                  <c:pt idx="37">
                    <c:v>0.0983717720989698</c:v>
                  </c:pt>
                  <c:pt idx="38">
                    <c:v>0.0944175147580866</c:v>
                  </c:pt>
                  <c:pt idx="39">
                    <c:v>0.107849944079701</c:v>
                  </c:pt>
                  <c:pt idx="40">
                    <c:v>0.130464555468296</c:v>
                  </c:pt>
                </c:numCache>
              </c:numRef>
            </c:plus>
            <c:minus>
              <c:numRef>
                <c:f>AnyDIffF!$W$3:$W$43</c:f>
                <c:numCache>
                  <c:formatCode>General</c:formatCode>
                  <c:ptCount val="41"/>
                  <c:pt idx="0">
                    <c:v>0.00823188082072228</c:v>
                  </c:pt>
                  <c:pt idx="1">
                    <c:v>0.00958438302129368</c:v>
                  </c:pt>
                  <c:pt idx="2">
                    <c:v>0.00881530189107667</c:v>
                  </c:pt>
                  <c:pt idx="3">
                    <c:v>0.0105614581807818</c:v>
                  </c:pt>
                  <c:pt idx="4">
                    <c:v>0.0119025830988582</c:v>
                  </c:pt>
                  <c:pt idx="5">
                    <c:v>0.0120942924383277</c:v>
                  </c:pt>
                  <c:pt idx="6">
                    <c:v>0.0117601799802224</c:v>
                  </c:pt>
                  <c:pt idx="7">
                    <c:v>0.0118096847485739</c:v>
                  </c:pt>
                  <c:pt idx="8">
                    <c:v>0.0152699248776316</c:v>
                  </c:pt>
                  <c:pt idx="9">
                    <c:v>0.0148870088542092</c:v>
                  </c:pt>
                  <c:pt idx="10">
                    <c:v>0.0152578398777085</c:v>
                  </c:pt>
                  <c:pt idx="11">
                    <c:v>0.017851043084843</c:v>
                  </c:pt>
                  <c:pt idx="12">
                    <c:v>0.0171474452037372</c:v>
                  </c:pt>
                  <c:pt idx="13">
                    <c:v>0.0221353639685339</c:v>
                  </c:pt>
                  <c:pt idx="14">
                    <c:v>0.0233936311249519</c:v>
                  </c:pt>
                  <c:pt idx="15">
                    <c:v>0.0210674449353711</c:v>
                  </c:pt>
                  <c:pt idx="16">
                    <c:v>0.0240778794160369</c:v>
                  </c:pt>
                  <c:pt idx="17">
                    <c:v>0.0283959272780102</c:v>
                  </c:pt>
                  <c:pt idx="18">
                    <c:v>0.0268257718137002</c:v>
                  </c:pt>
                  <c:pt idx="19">
                    <c:v>0.0301069972190317</c:v>
                  </c:pt>
                  <c:pt idx="20">
                    <c:v>0.030966116560085</c:v>
                  </c:pt>
                  <c:pt idx="21">
                    <c:v>0.035207943892476</c:v>
                  </c:pt>
                  <c:pt idx="22">
                    <c:v>0.0374607219465004</c:v>
                  </c:pt>
                  <c:pt idx="23">
                    <c:v>0.040968855564876</c:v>
                  </c:pt>
                  <c:pt idx="24">
                    <c:v>0.0449666944340436</c:v>
                  </c:pt>
                  <c:pt idx="25">
                    <c:v>0.0477811276359168</c:v>
                  </c:pt>
                  <c:pt idx="26">
                    <c:v>0.0466876016991908</c:v>
                  </c:pt>
                  <c:pt idx="27">
                    <c:v>0.0555463896667218</c:v>
                  </c:pt>
                  <c:pt idx="28">
                    <c:v>0.054224151041589</c:v>
                  </c:pt>
                  <c:pt idx="29">
                    <c:v>0.0576877215577277</c:v>
                  </c:pt>
                  <c:pt idx="30">
                    <c:v>0.0607078413980486</c:v>
                  </c:pt>
                  <c:pt idx="31">
                    <c:v>0.069221553308466</c:v>
                  </c:pt>
                  <c:pt idx="32">
                    <c:v>0.0618724497350664</c:v>
                  </c:pt>
                  <c:pt idx="33">
                    <c:v>0.07613928289934</c:v>
                  </c:pt>
                  <c:pt idx="34">
                    <c:v>0.0868084291432154</c:v>
                  </c:pt>
                  <c:pt idx="35">
                    <c:v>0.0887404162900116</c:v>
                  </c:pt>
                  <c:pt idx="36">
                    <c:v>0.0920135171244</c:v>
                  </c:pt>
                  <c:pt idx="37">
                    <c:v>0.0983717720989698</c:v>
                  </c:pt>
                  <c:pt idx="38">
                    <c:v>0.0944175147580866</c:v>
                  </c:pt>
                  <c:pt idx="39">
                    <c:v>0.107849944079701</c:v>
                  </c:pt>
                  <c:pt idx="40">
                    <c:v>0.130464555468296</c:v>
                  </c:pt>
                </c:numCache>
              </c:numRef>
            </c:minus>
            <c:spPr>
              <a:ln>
                <a:prstDash val="dash"/>
              </a:ln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AnyDIffF!$W$3:$W$43</c:f>
                <c:numCache>
                  <c:formatCode>General</c:formatCode>
                  <c:ptCount val="41"/>
                  <c:pt idx="0">
                    <c:v>0.00823188082072228</c:v>
                  </c:pt>
                  <c:pt idx="1">
                    <c:v>0.00958438302129368</c:v>
                  </c:pt>
                  <c:pt idx="2">
                    <c:v>0.00881530189107667</c:v>
                  </c:pt>
                  <c:pt idx="3">
                    <c:v>0.0105614581807818</c:v>
                  </c:pt>
                  <c:pt idx="4">
                    <c:v>0.0119025830988582</c:v>
                  </c:pt>
                  <c:pt idx="5">
                    <c:v>0.0120942924383277</c:v>
                  </c:pt>
                  <c:pt idx="6">
                    <c:v>0.0117601799802224</c:v>
                  </c:pt>
                  <c:pt idx="7">
                    <c:v>0.0118096847485739</c:v>
                  </c:pt>
                  <c:pt idx="8">
                    <c:v>0.0152699248776316</c:v>
                  </c:pt>
                  <c:pt idx="9">
                    <c:v>0.0148870088542092</c:v>
                  </c:pt>
                  <c:pt idx="10">
                    <c:v>0.0152578398777085</c:v>
                  </c:pt>
                  <c:pt idx="11">
                    <c:v>0.017851043084843</c:v>
                  </c:pt>
                  <c:pt idx="12">
                    <c:v>0.0171474452037372</c:v>
                  </c:pt>
                  <c:pt idx="13">
                    <c:v>0.0221353639685339</c:v>
                  </c:pt>
                  <c:pt idx="14">
                    <c:v>0.0233936311249519</c:v>
                  </c:pt>
                  <c:pt idx="15">
                    <c:v>0.0210674449353711</c:v>
                  </c:pt>
                  <c:pt idx="16">
                    <c:v>0.0240778794160369</c:v>
                  </c:pt>
                  <c:pt idx="17">
                    <c:v>0.0283959272780102</c:v>
                  </c:pt>
                  <c:pt idx="18">
                    <c:v>0.0268257718137002</c:v>
                  </c:pt>
                  <c:pt idx="19">
                    <c:v>0.0301069972190317</c:v>
                  </c:pt>
                  <c:pt idx="20">
                    <c:v>0.030966116560085</c:v>
                  </c:pt>
                  <c:pt idx="21">
                    <c:v>0.035207943892476</c:v>
                  </c:pt>
                  <c:pt idx="22">
                    <c:v>0.0374607219465004</c:v>
                  </c:pt>
                  <c:pt idx="23">
                    <c:v>0.040968855564876</c:v>
                  </c:pt>
                  <c:pt idx="24">
                    <c:v>0.0449666944340436</c:v>
                  </c:pt>
                  <c:pt idx="25">
                    <c:v>0.0477811276359168</c:v>
                  </c:pt>
                  <c:pt idx="26">
                    <c:v>0.0466876016991908</c:v>
                  </c:pt>
                  <c:pt idx="27">
                    <c:v>0.0555463896667218</c:v>
                  </c:pt>
                  <c:pt idx="28">
                    <c:v>0.054224151041589</c:v>
                  </c:pt>
                  <c:pt idx="29">
                    <c:v>0.0576877215577277</c:v>
                  </c:pt>
                  <c:pt idx="30">
                    <c:v>0.0607078413980486</c:v>
                  </c:pt>
                  <c:pt idx="31">
                    <c:v>0.069221553308466</c:v>
                  </c:pt>
                  <c:pt idx="32">
                    <c:v>0.0618724497350664</c:v>
                  </c:pt>
                  <c:pt idx="33">
                    <c:v>0.07613928289934</c:v>
                  </c:pt>
                  <c:pt idx="34">
                    <c:v>0.0868084291432154</c:v>
                  </c:pt>
                  <c:pt idx="35">
                    <c:v>0.0887404162900116</c:v>
                  </c:pt>
                  <c:pt idx="36">
                    <c:v>0.0920135171244</c:v>
                  </c:pt>
                  <c:pt idx="37">
                    <c:v>0.0983717720989698</c:v>
                  </c:pt>
                  <c:pt idx="38">
                    <c:v>0.0944175147580866</c:v>
                  </c:pt>
                  <c:pt idx="39">
                    <c:v>0.107849944079701</c:v>
                  </c:pt>
                  <c:pt idx="40">
                    <c:v>0.130464555468296</c:v>
                  </c:pt>
                </c:numCache>
              </c:numRef>
            </c:plus>
            <c:minus>
              <c:numRef>
                <c:f>AnyDIffF!$W$3:$W$43</c:f>
                <c:numCache>
                  <c:formatCode>General</c:formatCode>
                  <c:ptCount val="41"/>
                  <c:pt idx="0">
                    <c:v>0.00823188082072228</c:v>
                  </c:pt>
                  <c:pt idx="1">
                    <c:v>0.00958438302129368</c:v>
                  </c:pt>
                  <c:pt idx="2">
                    <c:v>0.00881530189107667</c:v>
                  </c:pt>
                  <c:pt idx="3">
                    <c:v>0.0105614581807818</c:v>
                  </c:pt>
                  <c:pt idx="4">
                    <c:v>0.0119025830988582</c:v>
                  </c:pt>
                  <c:pt idx="5">
                    <c:v>0.0120942924383277</c:v>
                  </c:pt>
                  <c:pt idx="6">
                    <c:v>0.0117601799802224</c:v>
                  </c:pt>
                  <c:pt idx="7">
                    <c:v>0.0118096847485739</c:v>
                  </c:pt>
                  <c:pt idx="8">
                    <c:v>0.0152699248776316</c:v>
                  </c:pt>
                  <c:pt idx="9">
                    <c:v>0.0148870088542092</c:v>
                  </c:pt>
                  <c:pt idx="10">
                    <c:v>0.0152578398777085</c:v>
                  </c:pt>
                  <c:pt idx="11">
                    <c:v>0.017851043084843</c:v>
                  </c:pt>
                  <c:pt idx="12">
                    <c:v>0.0171474452037372</c:v>
                  </c:pt>
                  <c:pt idx="13">
                    <c:v>0.0221353639685339</c:v>
                  </c:pt>
                  <c:pt idx="14">
                    <c:v>0.0233936311249519</c:v>
                  </c:pt>
                  <c:pt idx="15">
                    <c:v>0.0210674449353711</c:v>
                  </c:pt>
                  <c:pt idx="16">
                    <c:v>0.0240778794160369</c:v>
                  </c:pt>
                  <c:pt idx="17">
                    <c:v>0.0283959272780102</c:v>
                  </c:pt>
                  <c:pt idx="18">
                    <c:v>0.0268257718137002</c:v>
                  </c:pt>
                  <c:pt idx="19">
                    <c:v>0.0301069972190317</c:v>
                  </c:pt>
                  <c:pt idx="20">
                    <c:v>0.030966116560085</c:v>
                  </c:pt>
                  <c:pt idx="21">
                    <c:v>0.035207943892476</c:v>
                  </c:pt>
                  <c:pt idx="22">
                    <c:v>0.0374607219465004</c:v>
                  </c:pt>
                  <c:pt idx="23">
                    <c:v>0.040968855564876</c:v>
                  </c:pt>
                  <c:pt idx="24">
                    <c:v>0.0449666944340436</c:v>
                  </c:pt>
                  <c:pt idx="25">
                    <c:v>0.0477811276359168</c:v>
                  </c:pt>
                  <c:pt idx="26">
                    <c:v>0.0466876016991908</c:v>
                  </c:pt>
                  <c:pt idx="27">
                    <c:v>0.0555463896667218</c:v>
                  </c:pt>
                  <c:pt idx="28">
                    <c:v>0.054224151041589</c:v>
                  </c:pt>
                  <c:pt idx="29">
                    <c:v>0.0576877215577277</c:v>
                  </c:pt>
                  <c:pt idx="30">
                    <c:v>0.0607078413980486</c:v>
                  </c:pt>
                  <c:pt idx="31">
                    <c:v>0.069221553308466</c:v>
                  </c:pt>
                  <c:pt idx="32">
                    <c:v>0.0618724497350664</c:v>
                  </c:pt>
                  <c:pt idx="33">
                    <c:v>0.07613928289934</c:v>
                  </c:pt>
                  <c:pt idx="34">
                    <c:v>0.0868084291432154</c:v>
                  </c:pt>
                  <c:pt idx="35">
                    <c:v>0.0887404162900116</c:v>
                  </c:pt>
                  <c:pt idx="36">
                    <c:v>0.0920135171244</c:v>
                  </c:pt>
                  <c:pt idx="37">
                    <c:v>0.0983717720989698</c:v>
                  </c:pt>
                  <c:pt idx="38">
                    <c:v>0.0944175147580866</c:v>
                  </c:pt>
                  <c:pt idx="39">
                    <c:v>0.107849944079701</c:v>
                  </c:pt>
                  <c:pt idx="40">
                    <c:v>0.130464555468296</c:v>
                  </c:pt>
                </c:numCache>
              </c:numRef>
            </c:minus>
            <c:spPr>
              <a:ln>
                <a:solidFill>
                  <a:schemeClr val="accent5"/>
                </a:solidFill>
                <a:prstDash val="dash"/>
              </a:ln>
            </c:spPr>
          </c:errBars>
          <c:xVal>
            <c:numRef>
              <c:f>AnyDIffF!$A$3:$A$43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AnyDIffF!$V$3:$V$43</c:f>
              <c:numCache>
                <c:formatCode>0.00%</c:formatCode>
                <c:ptCount val="41"/>
                <c:pt idx="0">
                  <c:v>0.051152017</c:v>
                </c:pt>
                <c:pt idx="1">
                  <c:v>0.062142182</c:v>
                </c:pt>
                <c:pt idx="2">
                  <c:v>0.049696457</c:v>
                </c:pt>
                <c:pt idx="3">
                  <c:v>0.067123495</c:v>
                </c:pt>
                <c:pt idx="4">
                  <c:v>0.077619627</c:v>
                </c:pt>
                <c:pt idx="5">
                  <c:v>0.081226528</c:v>
                </c:pt>
                <c:pt idx="6">
                  <c:v>0.067365505</c:v>
                </c:pt>
                <c:pt idx="7">
                  <c:v>0.069025449</c:v>
                </c:pt>
                <c:pt idx="8">
                  <c:v>0.11706829</c:v>
                </c:pt>
                <c:pt idx="9">
                  <c:v>0.096428052</c:v>
                </c:pt>
                <c:pt idx="10">
                  <c:v>0.10885754</c:v>
                </c:pt>
                <c:pt idx="11">
                  <c:v>0.12131834</c:v>
                </c:pt>
                <c:pt idx="12">
                  <c:v>0.11711602</c:v>
                </c:pt>
                <c:pt idx="13">
                  <c:v>0.16996126</c:v>
                </c:pt>
                <c:pt idx="14">
                  <c:v>0.19111021</c:v>
                </c:pt>
                <c:pt idx="15">
                  <c:v>0.14381443</c:v>
                </c:pt>
                <c:pt idx="16">
                  <c:v>0.17132847</c:v>
                </c:pt>
                <c:pt idx="17">
                  <c:v>0.21054457</c:v>
                </c:pt>
                <c:pt idx="18">
                  <c:v>0.17210747</c:v>
                </c:pt>
                <c:pt idx="19">
                  <c:v>0.19563426</c:v>
                </c:pt>
                <c:pt idx="20">
                  <c:v>0.20623221</c:v>
                </c:pt>
                <c:pt idx="21">
                  <c:v>0.20651233</c:v>
                </c:pt>
                <c:pt idx="22">
                  <c:v>0.2250604</c:v>
                </c:pt>
                <c:pt idx="23">
                  <c:v>0.22975722</c:v>
                </c:pt>
                <c:pt idx="24">
                  <c:v>0.25689185</c:v>
                </c:pt>
                <c:pt idx="25">
                  <c:v>0.30645162</c:v>
                </c:pt>
                <c:pt idx="26">
                  <c:v>0.2642296</c:v>
                </c:pt>
                <c:pt idx="27">
                  <c:v>0.30655873</c:v>
                </c:pt>
                <c:pt idx="28">
                  <c:v>0.29651281</c:v>
                </c:pt>
                <c:pt idx="29">
                  <c:v>0.33197424</c:v>
                </c:pt>
                <c:pt idx="30">
                  <c:v>0.3327795</c:v>
                </c:pt>
                <c:pt idx="31">
                  <c:v>0.34793115</c:v>
                </c:pt>
                <c:pt idx="32">
                  <c:v>0.33019802</c:v>
                </c:pt>
                <c:pt idx="33">
                  <c:v>0.46517828</c:v>
                </c:pt>
                <c:pt idx="34">
                  <c:v>0.3906745</c:v>
                </c:pt>
                <c:pt idx="35">
                  <c:v>0.51059037</c:v>
                </c:pt>
                <c:pt idx="36">
                  <c:v>0.47572815</c:v>
                </c:pt>
                <c:pt idx="37">
                  <c:v>0.50885934</c:v>
                </c:pt>
                <c:pt idx="38">
                  <c:v>0.52273887</c:v>
                </c:pt>
                <c:pt idx="39">
                  <c:v>0.5773688</c:v>
                </c:pt>
                <c:pt idx="40">
                  <c:v>0.6464324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8A8B-49E1-905E-59BD478CF4FC}"/>
            </c:ext>
          </c:extLst>
        </c:ser>
        <c:ser>
          <c:idx val="1"/>
          <c:order val="3"/>
          <c:tx>
            <c:v>Foreign-born Mexican, 19-30 at immigration</c:v>
          </c:tx>
          <c:marker>
            <c:symbol val="circle"/>
            <c:size val="8"/>
            <c:spPr>
              <a:noFill/>
              <a:ln w="12700"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AnyDIffF!$AB$3:$AB$43</c:f>
                <c:numCache>
                  <c:formatCode>General</c:formatCode>
                  <c:ptCount val="41"/>
                  <c:pt idx="0">
                    <c:v>0.00527544380387193</c:v>
                  </c:pt>
                  <c:pt idx="1">
                    <c:v>0.00609825514207779</c:v>
                  </c:pt>
                  <c:pt idx="2">
                    <c:v>0.00593098088528136</c:v>
                  </c:pt>
                  <c:pt idx="3">
                    <c:v>0.0071800883077634</c:v>
                  </c:pt>
                  <c:pt idx="4">
                    <c:v>0.00788774429759364</c:v>
                  </c:pt>
                  <c:pt idx="5">
                    <c:v>0.00772182407544932</c:v>
                  </c:pt>
                  <c:pt idx="6">
                    <c:v>0.00905514948900886</c:v>
                  </c:pt>
                  <c:pt idx="7">
                    <c:v>0.0103709800570007</c:v>
                  </c:pt>
                  <c:pt idx="8">
                    <c:v>0.0105604878809425</c:v>
                  </c:pt>
                  <c:pt idx="9">
                    <c:v>0.0110031745948572</c:v>
                  </c:pt>
                  <c:pt idx="10">
                    <c:v>0.0129086490956501</c:v>
                  </c:pt>
                  <c:pt idx="11">
                    <c:v>0.0138017607549711</c:v>
                  </c:pt>
                  <c:pt idx="12">
                    <c:v>0.0149148646163814</c:v>
                  </c:pt>
                  <c:pt idx="13">
                    <c:v>0.0168715225954553</c:v>
                  </c:pt>
                  <c:pt idx="14">
                    <c:v>0.0169108318172711</c:v>
                  </c:pt>
                  <c:pt idx="15">
                    <c:v>0.0181108737136823</c:v>
                  </c:pt>
                  <c:pt idx="16">
                    <c:v>0.020735450516325</c:v>
                  </c:pt>
                  <c:pt idx="17">
                    <c:v>0.0217821054528217</c:v>
                  </c:pt>
                  <c:pt idx="18">
                    <c:v>0.0213527372882843</c:v>
                  </c:pt>
                  <c:pt idx="19">
                    <c:v>0.0229221512377703</c:v>
                  </c:pt>
                  <c:pt idx="20">
                    <c:v>0.0257447182886509</c:v>
                  </c:pt>
                  <c:pt idx="21">
                    <c:v>0.0263346876402864</c:v>
                  </c:pt>
                  <c:pt idx="22">
                    <c:v>0.0265303281773704</c:v>
                  </c:pt>
                  <c:pt idx="23">
                    <c:v>0.0280673513742224</c:v>
                  </c:pt>
                  <c:pt idx="24">
                    <c:v>0.0308237675332363</c:v>
                  </c:pt>
                  <c:pt idx="25">
                    <c:v>0.0319447185049775</c:v>
                  </c:pt>
                  <c:pt idx="26">
                    <c:v>0.0356278447195082</c:v>
                  </c:pt>
                  <c:pt idx="27">
                    <c:v>0.0362487296233448</c:v>
                  </c:pt>
                  <c:pt idx="28">
                    <c:v>0.0403085996160572</c:v>
                  </c:pt>
                  <c:pt idx="29">
                    <c:v>0.0426633799489208</c:v>
                  </c:pt>
                  <c:pt idx="30">
                    <c:v>0.0417610012470119</c:v>
                  </c:pt>
                  <c:pt idx="31">
                    <c:v>0.0454670516938263</c:v>
                  </c:pt>
                  <c:pt idx="32">
                    <c:v>0.0511135051553415</c:v>
                  </c:pt>
                  <c:pt idx="33">
                    <c:v>0.0522300851693484</c:v>
                  </c:pt>
                  <c:pt idx="34">
                    <c:v>0.0573927654768045</c:v>
                  </c:pt>
                  <c:pt idx="35">
                    <c:v>0.0570308144682783</c:v>
                  </c:pt>
                  <c:pt idx="36">
                    <c:v>0.0614861095711799</c:v>
                  </c:pt>
                  <c:pt idx="37">
                    <c:v>0.0636070109571605</c:v>
                  </c:pt>
                  <c:pt idx="38">
                    <c:v>0.0659987431287006</c:v>
                  </c:pt>
                  <c:pt idx="39">
                    <c:v>0.0741776823618967</c:v>
                  </c:pt>
                  <c:pt idx="40">
                    <c:v>0.0697754808548618</c:v>
                  </c:pt>
                </c:numCache>
              </c:numRef>
            </c:plus>
            <c:minus>
              <c:numRef>
                <c:f>AnyDIffF!$AB$3:$AB$43</c:f>
                <c:numCache>
                  <c:formatCode>General</c:formatCode>
                  <c:ptCount val="41"/>
                  <c:pt idx="0">
                    <c:v>0.00527544380387193</c:v>
                  </c:pt>
                  <c:pt idx="1">
                    <c:v>0.00609825514207779</c:v>
                  </c:pt>
                  <c:pt idx="2">
                    <c:v>0.00593098088528136</c:v>
                  </c:pt>
                  <c:pt idx="3">
                    <c:v>0.0071800883077634</c:v>
                  </c:pt>
                  <c:pt idx="4">
                    <c:v>0.00788774429759364</c:v>
                  </c:pt>
                  <c:pt idx="5">
                    <c:v>0.00772182407544932</c:v>
                  </c:pt>
                  <c:pt idx="6">
                    <c:v>0.00905514948900886</c:v>
                  </c:pt>
                  <c:pt idx="7">
                    <c:v>0.0103709800570007</c:v>
                  </c:pt>
                  <c:pt idx="8">
                    <c:v>0.0105604878809425</c:v>
                  </c:pt>
                  <c:pt idx="9">
                    <c:v>0.0110031745948572</c:v>
                  </c:pt>
                  <c:pt idx="10">
                    <c:v>0.0129086490956501</c:v>
                  </c:pt>
                  <c:pt idx="11">
                    <c:v>0.0138017607549711</c:v>
                  </c:pt>
                  <c:pt idx="12">
                    <c:v>0.0149148646163814</c:v>
                  </c:pt>
                  <c:pt idx="13">
                    <c:v>0.0168715225954553</c:v>
                  </c:pt>
                  <c:pt idx="14">
                    <c:v>0.0169108318172711</c:v>
                  </c:pt>
                  <c:pt idx="15">
                    <c:v>0.0181108737136823</c:v>
                  </c:pt>
                  <c:pt idx="16">
                    <c:v>0.020735450516325</c:v>
                  </c:pt>
                  <c:pt idx="17">
                    <c:v>0.0217821054528217</c:v>
                  </c:pt>
                  <c:pt idx="18">
                    <c:v>0.0213527372882843</c:v>
                  </c:pt>
                  <c:pt idx="19">
                    <c:v>0.0229221512377703</c:v>
                  </c:pt>
                  <c:pt idx="20">
                    <c:v>0.0257447182886509</c:v>
                  </c:pt>
                  <c:pt idx="21">
                    <c:v>0.0263346876402864</c:v>
                  </c:pt>
                  <c:pt idx="22">
                    <c:v>0.0265303281773704</c:v>
                  </c:pt>
                  <c:pt idx="23">
                    <c:v>0.0280673513742224</c:v>
                  </c:pt>
                  <c:pt idx="24">
                    <c:v>0.0308237675332363</c:v>
                  </c:pt>
                  <c:pt idx="25">
                    <c:v>0.0319447185049775</c:v>
                  </c:pt>
                  <c:pt idx="26">
                    <c:v>0.0356278447195082</c:v>
                  </c:pt>
                  <c:pt idx="27">
                    <c:v>0.0362487296233448</c:v>
                  </c:pt>
                  <c:pt idx="28">
                    <c:v>0.0403085996160572</c:v>
                  </c:pt>
                  <c:pt idx="29">
                    <c:v>0.0426633799489208</c:v>
                  </c:pt>
                  <c:pt idx="30">
                    <c:v>0.0417610012470119</c:v>
                  </c:pt>
                  <c:pt idx="31">
                    <c:v>0.0454670516938263</c:v>
                  </c:pt>
                  <c:pt idx="32">
                    <c:v>0.0511135051553415</c:v>
                  </c:pt>
                  <c:pt idx="33">
                    <c:v>0.0522300851693484</c:v>
                  </c:pt>
                  <c:pt idx="34">
                    <c:v>0.0573927654768045</c:v>
                  </c:pt>
                  <c:pt idx="35">
                    <c:v>0.0570308144682783</c:v>
                  </c:pt>
                  <c:pt idx="36">
                    <c:v>0.0614861095711799</c:v>
                  </c:pt>
                  <c:pt idx="37">
                    <c:v>0.0636070109571605</c:v>
                  </c:pt>
                  <c:pt idx="38">
                    <c:v>0.0659987431287006</c:v>
                  </c:pt>
                  <c:pt idx="39">
                    <c:v>0.0741776823618967</c:v>
                  </c:pt>
                  <c:pt idx="40">
                    <c:v>0.0697754808548618</c:v>
                  </c:pt>
                </c:numCache>
              </c:numRef>
            </c:minus>
          </c:errBars>
          <c:errBars>
            <c:errDir val="y"/>
            <c:errBarType val="both"/>
            <c:errValType val="cust"/>
            <c:noEndCap val="0"/>
            <c:plus>
              <c:numRef>
                <c:f>AnyDIffF!$AB$3:$AB$43</c:f>
                <c:numCache>
                  <c:formatCode>General</c:formatCode>
                  <c:ptCount val="41"/>
                  <c:pt idx="0">
                    <c:v>0.00527544380387193</c:v>
                  </c:pt>
                  <c:pt idx="1">
                    <c:v>0.00609825514207779</c:v>
                  </c:pt>
                  <c:pt idx="2">
                    <c:v>0.00593098088528136</c:v>
                  </c:pt>
                  <c:pt idx="3">
                    <c:v>0.0071800883077634</c:v>
                  </c:pt>
                  <c:pt idx="4">
                    <c:v>0.00788774429759364</c:v>
                  </c:pt>
                  <c:pt idx="5">
                    <c:v>0.00772182407544932</c:v>
                  </c:pt>
                  <c:pt idx="6">
                    <c:v>0.00905514948900886</c:v>
                  </c:pt>
                  <c:pt idx="7">
                    <c:v>0.0103709800570007</c:v>
                  </c:pt>
                  <c:pt idx="8">
                    <c:v>0.0105604878809425</c:v>
                  </c:pt>
                  <c:pt idx="9">
                    <c:v>0.0110031745948572</c:v>
                  </c:pt>
                  <c:pt idx="10">
                    <c:v>0.0129086490956501</c:v>
                  </c:pt>
                  <c:pt idx="11">
                    <c:v>0.0138017607549711</c:v>
                  </c:pt>
                  <c:pt idx="12">
                    <c:v>0.0149148646163814</c:v>
                  </c:pt>
                  <c:pt idx="13">
                    <c:v>0.0168715225954553</c:v>
                  </c:pt>
                  <c:pt idx="14">
                    <c:v>0.0169108318172711</c:v>
                  </c:pt>
                  <c:pt idx="15">
                    <c:v>0.0181108737136823</c:v>
                  </c:pt>
                  <c:pt idx="16">
                    <c:v>0.020735450516325</c:v>
                  </c:pt>
                  <c:pt idx="17">
                    <c:v>0.0217821054528217</c:v>
                  </c:pt>
                  <c:pt idx="18">
                    <c:v>0.0213527372882843</c:v>
                  </c:pt>
                  <c:pt idx="19">
                    <c:v>0.0229221512377703</c:v>
                  </c:pt>
                  <c:pt idx="20">
                    <c:v>0.0257447182886509</c:v>
                  </c:pt>
                  <c:pt idx="21">
                    <c:v>0.0263346876402864</c:v>
                  </c:pt>
                  <c:pt idx="22">
                    <c:v>0.0265303281773704</c:v>
                  </c:pt>
                  <c:pt idx="23">
                    <c:v>0.0280673513742224</c:v>
                  </c:pt>
                  <c:pt idx="24">
                    <c:v>0.0308237675332363</c:v>
                  </c:pt>
                  <c:pt idx="25">
                    <c:v>0.0319447185049775</c:v>
                  </c:pt>
                  <c:pt idx="26">
                    <c:v>0.0356278447195082</c:v>
                  </c:pt>
                  <c:pt idx="27">
                    <c:v>0.0362487296233448</c:v>
                  </c:pt>
                  <c:pt idx="28">
                    <c:v>0.0403085996160572</c:v>
                  </c:pt>
                  <c:pt idx="29">
                    <c:v>0.0426633799489208</c:v>
                  </c:pt>
                  <c:pt idx="30">
                    <c:v>0.0417610012470119</c:v>
                  </c:pt>
                  <c:pt idx="31">
                    <c:v>0.0454670516938263</c:v>
                  </c:pt>
                  <c:pt idx="32">
                    <c:v>0.0511135051553415</c:v>
                  </c:pt>
                  <c:pt idx="33">
                    <c:v>0.0522300851693484</c:v>
                  </c:pt>
                  <c:pt idx="34">
                    <c:v>0.0573927654768045</c:v>
                  </c:pt>
                  <c:pt idx="35">
                    <c:v>0.0570308144682783</c:v>
                  </c:pt>
                  <c:pt idx="36">
                    <c:v>0.0614861095711799</c:v>
                  </c:pt>
                  <c:pt idx="37">
                    <c:v>0.0636070109571605</c:v>
                  </c:pt>
                  <c:pt idx="38">
                    <c:v>0.0659987431287006</c:v>
                  </c:pt>
                  <c:pt idx="39">
                    <c:v>0.0741776823618967</c:v>
                  </c:pt>
                  <c:pt idx="40">
                    <c:v>0.0697754808548618</c:v>
                  </c:pt>
                </c:numCache>
              </c:numRef>
            </c:plus>
            <c:minus>
              <c:numRef>
                <c:f>AnyDIffF!$AB$3:$AB$43</c:f>
                <c:numCache>
                  <c:formatCode>General</c:formatCode>
                  <c:ptCount val="41"/>
                  <c:pt idx="0">
                    <c:v>0.00527544380387193</c:v>
                  </c:pt>
                  <c:pt idx="1">
                    <c:v>0.00609825514207779</c:v>
                  </c:pt>
                  <c:pt idx="2">
                    <c:v>0.00593098088528136</c:v>
                  </c:pt>
                  <c:pt idx="3">
                    <c:v>0.0071800883077634</c:v>
                  </c:pt>
                  <c:pt idx="4">
                    <c:v>0.00788774429759364</c:v>
                  </c:pt>
                  <c:pt idx="5">
                    <c:v>0.00772182407544932</c:v>
                  </c:pt>
                  <c:pt idx="6">
                    <c:v>0.00905514948900886</c:v>
                  </c:pt>
                  <c:pt idx="7">
                    <c:v>0.0103709800570007</c:v>
                  </c:pt>
                  <c:pt idx="8">
                    <c:v>0.0105604878809425</c:v>
                  </c:pt>
                  <c:pt idx="9">
                    <c:v>0.0110031745948572</c:v>
                  </c:pt>
                  <c:pt idx="10">
                    <c:v>0.0129086490956501</c:v>
                  </c:pt>
                  <c:pt idx="11">
                    <c:v>0.0138017607549711</c:v>
                  </c:pt>
                  <c:pt idx="12">
                    <c:v>0.0149148646163814</c:v>
                  </c:pt>
                  <c:pt idx="13">
                    <c:v>0.0168715225954553</c:v>
                  </c:pt>
                  <c:pt idx="14">
                    <c:v>0.0169108318172711</c:v>
                  </c:pt>
                  <c:pt idx="15">
                    <c:v>0.0181108737136823</c:v>
                  </c:pt>
                  <c:pt idx="16">
                    <c:v>0.020735450516325</c:v>
                  </c:pt>
                  <c:pt idx="17">
                    <c:v>0.0217821054528217</c:v>
                  </c:pt>
                  <c:pt idx="18">
                    <c:v>0.0213527372882843</c:v>
                  </c:pt>
                  <c:pt idx="19">
                    <c:v>0.0229221512377703</c:v>
                  </c:pt>
                  <c:pt idx="20">
                    <c:v>0.0257447182886509</c:v>
                  </c:pt>
                  <c:pt idx="21">
                    <c:v>0.0263346876402864</c:v>
                  </c:pt>
                  <c:pt idx="22">
                    <c:v>0.0265303281773704</c:v>
                  </c:pt>
                  <c:pt idx="23">
                    <c:v>0.0280673513742224</c:v>
                  </c:pt>
                  <c:pt idx="24">
                    <c:v>0.0308237675332363</c:v>
                  </c:pt>
                  <c:pt idx="25">
                    <c:v>0.0319447185049775</c:v>
                  </c:pt>
                  <c:pt idx="26">
                    <c:v>0.0356278447195082</c:v>
                  </c:pt>
                  <c:pt idx="27">
                    <c:v>0.0362487296233448</c:v>
                  </c:pt>
                  <c:pt idx="28">
                    <c:v>0.0403085996160572</c:v>
                  </c:pt>
                  <c:pt idx="29">
                    <c:v>0.0426633799489208</c:v>
                  </c:pt>
                  <c:pt idx="30">
                    <c:v>0.0417610012470119</c:v>
                  </c:pt>
                  <c:pt idx="31">
                    <c:v>0.0454670516938263</c:v>
                  </c:pt>
                  <c:pt idx="32">
                    <c:v>0.0511135051553415</c:v>
                  </c:pt>
                  <c:pt idx="33">
                    <c:v>0.0522300851693484</c:v>
                  </c:pt>
                  <c:pt idx="34">
                    <c:v>0.0573927654768045</c:v>
                  </c:pt>
                  <c:pt idx="35">
                    <c:v>0.0570308144682783</c:v>
                  </c:pt>
                  <c:pt idx="36">
                    <c:v>0.0614861095711799</c:v>
                  </c:pt>
                  <c:pt idx="37">
                    <c:v>0.0636070109571605</c:v>
                  </c:pt>
                  <c:pt idx="38">
                    <c:v>0.0659987431287006</c:v>
                  </c:pt>
                  <c:pt idx="39">
                    <c:v>0.0741776823618967</c:v>
                  </c:pt>
                  <c:pt idx="40">
                    <c:v>0.0697754808548618</c:v>
                  </c:pt>
                </c:numCache>
              </c:numRef>
            </c:minus>
            <c:spPr>
              <a:ln>
                <a:solidFill>
                  <a:schemeClr val="accent2"/>
                </a:solidFill>
                <a:prstDash val="dash"/>
              </a:ln>
            </c:spPr>
          </c:errBars>
          <c:xVal>
            <c:numRef>
              <c:f>AnyDIffF!$A$3:$A$43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AnyDIffF!$AA$3:$AA$43</c:f>
              <c:numCache>
                <c:formatCode>0.00%</c:formatCode>
                <c:ptCount val="41"/>
                <c:pt idx="0">
                  <c:v>0.03461213</c:v>
                </c:pt>
                <c:pt idx="1">
                  <c:v>0.039550316</c:v>
                </c:pt>
                <c:pt idx="2">
                  <c:v>0.038926464</c:v>
                </c:pt>
                <c:pt idx="3">
                  <c:v>0.051038116</c:v>
                </c:pt>
                <c:pt idx="4">
                  <c:v>0.057173982</c:v>
                </c:pt>
                <c:pt idx="5">
                  <c:v>0.054690592</c:v>
                </c:pt>
                <c:pt idx="6">
                  <c:v>0.066179678</c:v>
                </c:pt>
                <c:pt idx="7">
                  <c:v>0.079867721</c:v>
                </c:pt>
                <c:pt idx="8">
                  <c:v>0.078964107</c:v>
                </c:pt>
                <c:pt idx="9">
                  <c:v>0.075476378</c:v>
                </c:pt>
                <c:pt idx="10">
                  <c:v>0.11307529</c:v>
                </c:pt>
                <c:pt idx="11">
                  <c:v>0.09951973</c:v>
                </c:pt>
                <c:pt idx="12">
                  <c:v>0.12238249</c:v>
                </c:pt>
                <c:pt idx="13">
                  <c:v>0.13776088</c:v>
                </c:pt>
                <c:pt idx="14">
                  <c:v>0.12608099</c:v>
                </c:pt>
                <c:pt idx="15">
                  <c:v>0.15908134</c:v>
                </c:pt>
                <c:pt idx="16">
                  <c:v>0.17313062</c:v>
                </c:pt>
                <c:pt idx="17">
                  <c:v>0.1974135</c:v>
                </c:pt>
                <c:pt idx="18">
                  <c:v>0.17494805</c:v>
                </c:pt>
                <c:pt idx="19">
                  <c:v>0.19237837</c:v>
                </c:pt>
                <c:pt idx="20">
                  <c:v>0.25336942</c:v>
                </c:pt>
                <c:pt idx="21">
                  <c:v>0.22081964</c:v>
                </c:pt>
                <c:pt idx="22">
                  <c:v>0.24267484</c:v>
                </c:pt>
                <c:pt idx="23">
                  <c:v>0.23883002</c:v>
                </c:pt>
                <c:pt idx="24">
                  <c:v>0.28598043</c:v>
                </c:pt>
                <c:pt idx="25">
                  <c:v>0.27684233</c:v>
                </c:pt>
                <c:pt idx="26">
                  <c:v>0.29941157</c:v>
                </c:pt>
                <c:pt idx="27">
                  <c:v>0.26476833</c:v>
                </c:pt>
                <c:pt idx="28">
                  <c:v>0.33172622</c:v>
                </c:pt>
                <c:pt idx="29">
                  <c:v>0.33756256</c:v>
                </c:pt>
                <c:pt idx="30">
                  <c:v>0.31527263</c:v>
                </c:pt>
                <c:pt idx="31">
                  <c:v>0.31596226</c:v>
                </c:pt>
                <c:pt idx="32">
                  <c:v>0.43603769</c:v>
                </c:pt>
                <c:pt idx="33">
                  <c:v>0.40810722</c:v>
                </c:pt>
                <c:pt idx="34">
                  <c:v>0.48736802</c:v>
                </c:pt>
                <c:pt idx="35">
                  <c:v>0.4494361</c:v>
                </c:pt>
                <c:pt idx="36">
                  <c:v>0.56420404</c:v>
                </c:pt>
                <c:pt idx="37">
                  <c:v>0.4923611</c:v>
                </c:pt>
                <c:pt idx="38">
                  <c:v>0.49439323</c:v>
                </c:pt>
                <c:pt idx="39">
                  <c:v>0.50424927</c:v>
                </c:pt>
                <c:pt idx="40">
                  <c:v>0.56004518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8A8B-49E1-905E-59BD478CF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9667760"/>
        <c:axId val="-2138602384"/>
        <c:extLst xmlns:c16r2="http://schemas.microsoft.com/office/drawing/2015/06/chart"/>
      </c:scatterChart>
      <c:valAx>
        <c:axId val="2129667760"/>
        <c:scaling>
          <c:orientation val="minMax"/>
          <c:max val="8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</a:p>
            </c:rich>
          </c:tx>
          <c:layout>
            <c:manualLayout>
              <c:xMode val="edge"/>
              <c:yMode val="edge"/>
              <c:x val="0.473880056720582"/>
              <c:y val="0.804365386144914"/>
            </c:manualLayout>
          </c:layout>
          <c:overlay val="0"/>
        </c:title>
        <c:numFmt formatCode="0" sourceLinked="1"/>
        <c:majorTickMark val="out"/>
        <c:minorTickMark val="out"/>
        <c:tickLblPos val="nextTo"/>
        <c:spPr>
          <a:ln/>
        </c:spPr>
        <c:crossAx val="-2138602384"/>
        <c:crosses val="autoZero"/>
        <c:crossBetween val="midCat"/>
        <c:majorUnit val="5.0"/>
      </c:valAx>
      <c:valAx>
        <c:axId val="-2138602384"/>
        <c:scaling>
          <c:orientation val="minMax"/>
          <c:max val="0.7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  <a:r>
                  <a:rPr lang="en-US" sz="1400" baseline="0"/>
                  <a:t>-specific overall disability rates (95% CI)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212966776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0975036026792405"/>
          <c:y val="0.866994034836555"/>
          <c:w val="0.829882984978268"/>
          <c:h val="0.0966423287998091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/>
              <a:t>Figure 4b. </a:t>
            </a:r>
            <a:r>
              <a:rPr lang="en-US" b="0"/>
              <a:t>Disability rates: Mexican-born</a:t>
            </a:r>
            <a:r>
              <a:rPr lang="en-US" b="0" baseline="0"/>
              <a:t> males by age at immigration</a:t>
            </a:r>
            <a:endParaRPr lang="en-US" b="0"/>
          </a:p>
          <a:p>
            <a:pPr algn="l">
              <a:defRPr/>
            </a:pPr>
            <a:r>
              <a:rPr lang="en-US" sz="1000" b="0" i="0" u="none" strike="noStrike" baseline="0">
                <a:effectLst/>
              </a:rPr>
              <a:t>                                  </a:t>
            </a:r>
            <a:r>
              <a:rPr lang="en-US" sz="1200" b="0" i="0" u="none" strike="noStrike" baseline="0">
                <a:effectLst/>
              </a:rPr>
              <a:t>Source: ACS 2010-2014</a:t>
            </a:r>
            <a:endParaRPr lang="en-US" sz="1200" b="0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US-born non-Hispanic white</c:v>
          </c:tx>
          <c:marker>
            <c:symbol val="diamond"/>
            <c:size val="8"/>
          </c:marker>
          <c:errBars>
            <c:errDir val="x"/>
            <c:errBarType val="both"/>
            <c:errValType val="cust"/>
            <c:noEndCap val="0"/>
            <c:plus>
              <c:numRef>
                <c:f>'Table 2'!#REF!</c:f>
                <c:numCache>
                  <c:formatCode>General</c:formatCode>
                  <c:ptCount val="1"/>
                  <c:pt idx="0">
                    <c:v>1.0</c:v>
                  </c:pt>
                </c:numCache>
              </c:numRef>
            </c:plus>
            <c:minus>
              <c:numRef>
                <c:f>'Table 2'!#REF!</c:f>
                <c:numCache>
                  <c:formatCode>General</c:formatCode>
                  <c:ptCount val="1"/>
                  <c:pt idx="0">
                    <c:v>1.0</c:v>
                  </c:pt>
                </c:numCache>
              </c:numRef>
            </c:minus>
            <c:spPr>
              <a:ln>
                <a:noFill/>
                <a:prstDash val="dash"/>
              </a:ln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AnyDiffM!$E$3:$E$43</c:f>
                <c:numCache>
                  <c:formatCode>General</c:formatCode>
                  <c:ptCount val="41"/>
                  <c:pt idx="0">
                    <c:v>0.00208325573709714</c:v>
                  </c:pt>
                  <c:pt idx="1">
                    <c:v>0.00216948051077756</c:v>
                  </c:pt>
                  <c:pt idx="2">
                    <c:v>0.00218717439906819</c:v>
                  </c:pt>
                  <c:pt idx="3">
                    <c:v>0.00219104108682077</c:v>
                  </c:pt>
                  <c:pt idx="4">
                    <c:v>0.00227936473482444</c:v>
                  </c:pt>
                  <c:pt idx="5">
                    <c:v>0.00224084686786868</c:v>
                  </c:pt>
                  <c:pt idx="6">
                    <c:v>0.0023261426352647</c:v>
                  </c:pt>
                  <c:pt idx="7">
                    <c:v>0.00230079048202533</c:v>
                  </c:pt>
                  <c:pt idx="8">
                    <c:v>0.00233488768328868</c:v>
                  </c:pt>
                  <c:pt idx="9">
                    <c:v>0.00232249776388046</c:v>
                  </c:pt>
                  <c:pt idx="10">
                    <c:v>0.00227030112011938</c:v>
                  </c:pt>
                  <c:pt idx="11">
                    <c:v>0.00240661279385294</c:v>
                  </c:pt>
                  <c:pt idx="12">
                    <c:v>0.0023962345881332</c:v>
                  </c:pt>
                  <c:pt idx="13">
                    <c:v>0.00245825662330722</c:v>
                  </c:pt>
                  <c:pt idx="14">
                    <c:v>0.00249986586862921</c:v>
                  </c:pt>
                  <c:pt idx="15">
                    <c:v>0.00253387506028841</c:v>
                  </c:pt>
                  <c:pt idx="16">
                    <c:v>0.00264464376192572</c:v>
                  </c:pt>
                  <c:pt idx="17">
                    <c:v>0.00267863456318981</c:v>
                  </c:pt>
                  <c:pt idx="18">
                    <c:v>0.00275473330136969</c:v>
                  </c:pt>
                  <c:pt idx="19">
                    <c:v>0.00284189912369629</c:v>
                  </c:pt>
                  <c:pt idx="20">
                    <c:v>0.0028860175467957</c:v>
                  </c:pt>
                  <c:pt idx="21">
                    <c:v>0.00303193013782073</c:v>
                  </c:pt>
                  <c:pt idx="22">
                    <c:v>0.00309341002604934</c:v>
                  </c:pt>
                  <c:pt idx="23">
                    <c:v>0.00313930693914866</c:v>
                  </c:pt>
                  <c:pt idx="24">
                    <c:v>0.00326331244119684</c:v>
                  </c:pt>
                  <c:pt idx="25">
                    <c:v>0.00335060308017222</c:v>
                  </c:pt>
                  <c:pt idx="26">
                    <c:v>0.00351353770129679</c:v>
                  </c:pt>
                  <c:pt idx="27">
                    <c:v>0.00367697602904012</c:v>
                  </c:pt>
                  <c:pt idx="28">
                    <c:v>0.0038519582261765</c:v>
                  </c:pt>
                  <c:pt idx="29">
                    <c:v>0.00401535381471528</c:v>
                  </c:pt>
                  <c:pt idx="30">
                    <c:v>0.00410376436948198</c:v>
                  </c:pt>
                  <c:pt idx="31">
                    <c:v>0.00438324891549643</c:v>
                  </c:pt>
                  <c:pt idx="32">
                    <c:v>0.0046001742533358</c:v>
                  </c:pt>
                  <c:pt idx="33">
                    <c:v>0.00480726990195008</c:v>
                  </c:pt>
                  <c:pt idx="34">
                    <c:v>0.00510530496306399</c:v>
                  </c:pt>
                  <c:pt idx="35">
                    <c:v>0.00526645250043548</c:v>
                  </c:pt>
                  <c:pt idx="36">
                    <c:v>0.00553286734768651</c:v>
                  </c:pt>
                  <c:pt idx="37">
                    <c:v>0.00578110991951794</c:v>
                  </c:pt>
                  <c:pt idx="38">
                    <c:v>0.00602164269458689</c:v>
                  </c:pt>
                  <c:pt idx="39">
                    <c:v>0.00624925758988922</c:v>
                  </c:pt>
                  <c:pt idx="40">
                    <c:v>0.00636389515965486</c:v>
                  </c:pt>
                </c:numCache>
              </c:numRef>
            </c:plus>
            <c:minus>
              <c:numRef>
                <c:f>AnyDiffM!$E$3:$E$43</c:f>
                <c:numCache>
                  <c:formatCode>General</c:formatCode>
                  <c:ptCount val="41"/>
                  <c:pt idx="0">
                    <c:v>0.00208325573709714</c:v>
                  </c:pt>
                  <c:pt idx="1">
                    <c:v>0.00216948051077756</c:v>
                  </c:pt>
                  <c:pt idx="2">
                    <c:v>0.00218717439906819</c:v>
                  </c:pt>
                  <c:pt idx="3">
                    <c:v>0.00219104108682077</c:v>
                  </c:pt>
                  <c:pt idx="4">
                    <c:v>0.00227936473482444</c:v>
                  </c:pt>
                  <c:pt idx="5">
                    <c:v>0.00224084686786868</c:v>
                  </c:pt>
                  <c:pt idx="6">
                    <c:v>0.0023261426352647</c:v>
                  </c:pt>
                  <c:pt idx="7">
                    <c:v>0.00230079048202533</c:v>
                  </c:pt>
                  <c:pt idx="8">
                    <c:v>0.00233488768328868</c:v>
                  </c:pt>
                  <c:pt idx="9">
                    <c:v>0.00232249776388046</c:v>
                  </c:pt>
                  <c:pt idx="10">
                    <c:v>0.00227030112011938</c:v>
                  </c:pt>
                  <c:pt idx="11">
                    <c:v>0.00240661279385294</c:v>
                  </c:pt>
                  <c:pt idx="12">
                    <c:v>0.0023962345881332</c:v>
                  </c:pt>
                  <c:pt idx="13">
                    <c:v>0.00245825662330722</c:v>
                  </c:pt>
                  <c:pt idx="14">
                    <c:v>0.00249986586862921</c:v>
                  </c:pt>
                  <c:pt idx="15">
                    <c:v>0.00253387506028841</c:v>
                  </c:pt>
                  <c:pt idx="16">
                    <c:v>0.00264464376192572</c:v>
                  </c:pt>
                  <c:pt idx="17">
                    <c:v>0.00267863456318981</c:v>
                  </c:pt>
                  <c:pt idx="18">
                    <c:v>0.00275473330136969</c:v>
                  </c:pt>
                  <c:pt idx="19">
                    <c:v>0.00284189912369629</c:v>
                  </c:pt>
                  <c:pt idx="20">
                    <c:v>0.0028860175467957</c:v>
                  </c:pt>
                  <c:pt idx="21">
                    <c:v>0.00303193013782073</c:v>
                  </c:pt>
                  <c:pt idx="22">
                    <c:v>0.00309341002604934</c:v>
                  </c:pt>
                  <c:pt idx="23">
                    <c:v>0.00313930693914866</c:v>
                  </c:pt>
                  <c:pt idx="24">
                    <c:v>0.00326331244119684</c:v>
                  </c:pt>
                  <c:pt idx="25">
                    <c:v>0.00335060308017222</c:v>
                  </c:pt>
                  <c:pt idx="26">
                    <c:v>0.00351353770129679</c:v>
                  </c:pt>
                  <c:pt idx="27">
                    <c:v>0.00367697602904012</c:v>
                  </c:pt>
                  <c:pt idx="28">
                    <c:v>0.0038519582261765</c:v>
                  </c:pt>
                  <c:pt idx="29">
                    <c:v>0.00401535381471528</c:v>
                  </c:pt>
                  <c:pt idx="30">
                    <c:v>0.00410376436948198</c:v>
                  </c:pt>
                  <c:pt idx="31">
                    <c:v>0.00438324891549643</c:v>
                  </c:pt>
                  <c:pt idx="32">
                    <c:v>0.0046001742533358</c:v>
                  </c:pt>
                  <c:pt idx="33">
                    <c:v>0.00480726990195008</c:v>
                  </c:pt>
                  <c:pt idx="34">
                    <c:v>0.00510530496306399</c:v>
                  </c:pt>
                  <c:pt idx="35">
                    <c:v>0.00526645250043548</c:v>
                  </c:pt>
                  <c:pt idx="36">
                    <c:v>0.00553286734768651</c:v>
                  </c:pt>
                  <c:pt idx="37">
                    <c:v>0.00578110991951794</c:v>
                  </c:pt>
                  <c:pt idx="38">
                    <c:v>0.00602164269458689</c:v>
                  </c:pt>
                  <c:pt idx="39">
                    <c:v>0.00624925758988922</c:v>
                  </c:pt>
                  <c:pt idx="40">
                    <c:v>0.00636389515965486</c:v>
                  </c:pt>
                </c:numCache>
              </c:numRef>
            </c:minus>
            <c:spPr>
              <a:ln>
                <a:solidFill>
                  <a:schemeClr val="accent1"/>
                </a:solidFill>
                <a:prstDash val="dash"/>
              </a:ln>
            </c:spPr>
          </c:errBars>
          <c:xVal>
            <c:numRef>
              <c:f>AnyDiffM!$A$3:$A$43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AnyDiffM!$D$3:$D$43</c:f>
              <c:numCache>
                <c:formatCode>0.00%</c:formatCode>
                <c:ptCount val="41"/>
                <c:pt idx="0">
                  <c:v>0.082910396</c:v>
                </c:pt>
                <c:pt idx="1">
                  <c:v>0.086255148</c:v>
                </c:pt>
                <c:pt idx="2">
                  <c:v>0.091885656</c:v>
                </c:pt>
                <c:pt idx="3">
                  <c:v>0.092931055</c:v>
                </c:pt>
                <c:pt idx="4">
                  <c:v>0.099868342</c:v>
                </c:pt>
                <c:pt idx="5">
                  <c:v>0.10348722</c:v>
                </c:pt>
                <c:pt idx="6">
                  <c:v>0.11100351</c:v>
                </c:pt>
                <c:pt idx="7">
                  <c:v>0.11352529</c:v>
                </c:pt>
                <c:pt idx="8">
                  <c:v>0.12130295</c:v>
                </c:pt>
                <c:pt idx="9">
                  <c:v>0.12461356</c:v>
                </c:pt>
                <c:pt idx="10">
                  <c:v>0.12960985</c:v>
                </c:pt>
                <c:pt idx="11">
                  <c:v>0.13767919</c:v>
                </c:pt>
                <c:pt idx="12">
                  <c:v>0.13938352</c:v>
                </c:pt>
                <c:pt idx="13">
                  <c:v>0.14735347</c:v>
                </c:pt>
                <c:pt idx="14">
                  <c:v>0.15277907</c:v>
                </c:pt>
                <c:pt idx="15">
                  <c:v>0.15877882</c:v>
                </c:pt>
                <c:pt idx="16">
                  <c:v>0.16918442</c:v>
                </c:pt>
                <c:pt idx="17">
                  <c:v>0.17198609</c:v>
                </c:pt>
                <c:pt idx="18">
                  <c:v>0.17913049</c:v>
                </c:pt>
                <c:pt idx="19">
                  <c:v>0.18743634</c:v>
                </c:pt>
                <c:pt idx="20">
                  <c:v>0.20160915</c:v>
                </c:pt>
                <c:pt idx="21">
                  <c:v>0.20695847</c:v>
                </c:pt>
                <c:pt idx="22">
                  <c:v>0.21582335</c:v>
                </c:pt>
                <c:pt idx="23">
                  <c:v>0.22149372</c:v>
                </c:pt>
                <c:pt idx="24">
                  <c:v>0.23029023</c:v>
                </c:pt>
                <c:pt idx="25">
                  <c:v>0.23631677</c:v>
                </c:pt>
                <c:pt idx="26">
                  <c:v>0.23939133</c:v>
                </c:pt>
                <c:pt idx="27">
                  <c:v>0.24873047</c:v>
                </c:pt>
                <c:pt idx="28">
                  <c:v>0.25255656</c:v>
                </c:pt>
                <c:pt idx="29">
                  <c:v>0.2663691</c:v>
                </c:pt>
                <c:pt idx="30">
                  <c:v>0.27562985</c:v>
                </c:pt>
                <c:pt idx="31">
                  <c:v>0.28874028</c:v>
                </c:pt>
                <c:pt idx="32">
                  <c:v>0.29492354</c:v>
                </c:pt>
                <c:pt idx="33">
                  <c:v>0.30932438</c:v>
                </c:pt>
                <c:pt idx="34">
                  <c:v>0.32822776</c:v>
                </c:pt>
                <c:pt idx="35">
                  <c:v>0.35453165</c:v>
                </c:pt>
                <c:pt idx="36">
                  <c:v>0.37027964</c:v>
                </c:pt>
                <c:pt idx="37">
                  <c:v>0.39031518</c:v>
                </c:pt>
                <c:pt idx="38">
                  <c:v>0.40996531</c:v>
                </c:pt>
                <c:pt idx="39">
                  <c:v>0.43881336</c:v>
                </c:pt>
                <c:pt idx="40">
                  <c:v>0.46313006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F21-42AD-9D9E-4464AFAE0250}"/>
            </c:ext>
          </c:extLst>
        </c:ser>
        <c:ser>
          <c:idx val="2"/>
          <c:order val="1"/>
          <c:tx>
            <c:v>US-born of Mexican origin</c:v>
          </c:tx>
          <c:marker>
            <c:symbol val="square"/>
            <c:size val="7"/>
          </c:marker>
          <c:errBars>
            <c:errDir val="y"/>
            <c:errBarType val="both"/>
            <c:errValType val="cust"/>
            <c:noEndCap val="1"/>
            <c:plus>
              <c:numRef>
                <c:f>AnyDiffM!$M$3:$M$43</c:f>
                <c:numCache>
                  <c:formatCode>General</c:formatCode>
                  <c:ptCount val="41"/>
                  <c:pt idx="0">
                    <c:v>0.00805069156739851</c:v>
                  </c:pt>
                  <c:pt idx="1">
                    <c:v>0.00911765916017016</c:v>
                  </c:pt>
                  <c:pt idx="2">
                    <c:v>0.00915171366114223</c:v>
                  </c:pt>
                  <c:pt idx="3">
                    <c:v>0.00965666801135305</c:v>
                  </c:pt>
                  <c:pt idx="4">
                    <c:v>0.0100050723271987</c:v>
                  </c:pt>
                  <c:pt idx="5">
                    <c:v>0.00986297434732689</c:v>
                  </c:pt>
                  <c:pt idx="6">
                    <c:v>0.0107385286757682</c:v>
                  </c:pt>
                  <c:pt idx="7">
                    <c:v>0.0108042608272393</c:v>
                  </c:pt>
                  <c:pt idx="8">
                    <c:v>0.0113459445946845</c:v>
                  </c:pt>
                  <c:pt idx="9">
                    <c:v>0.011420352059675</c:v>
                  </c:pt>
                  <c:pt idx="10">
                    <c:v>0.0113477995136483</c:v>
                  </c:pt>
                  <c:pt idx="11">
                    <c:v>0.0130362585795415</c:v>
                  </c:pt>
                  <c:pt idx="12">
                    <c:v>0.0129231604132878</c:v>
                  </c:pt>
                  <c:pt idx="13">
                    <c:v>0.0136440396550535</c:v>
                  </c:pt>
                  <c:pt idx="14">
                    <c:v>0.0138915000262451</c:v>
                  </c:pt>
                  <c:pt idx="15">
                    <c:v>0.0138824322966563</c:v>
                  </c:pt>
                  <c:pt idx="16">
                    <c:v>0.0150715830067503</c:v>
                  </c:pt>
                  <c:pt idx="17">
                    <c:v>0.0162395074713775</c:v>
                  </c:pt>
                  <c:pt idx="18">
                    <c:v>0.0168377785696705</c:v>
                  </c:pt>
                  <c:pt idx="19">
                    <c:v>0.0178318179724616</c:v>
                  </c:pt>
                  <c:pt idx="20">
                    <c:v>0.0167439916702697</c:v>
                  </c:pt>
                  <c:pt idx="21">
                    <c:v>0.018234732452169</c:v>
                  </c:pt>
                  <c:pt idx="22">
                    <c:v>0.0196676343973503</c:v>
                  </c:pt>
                  <c:pt idx="23">
                    <c:v>0.0200542443547142</c:v>
                  </c:pt>
                  <c:pt idx="24">
                    <c:v>0.0218240238791102</c:v>
                  </c:pt>
                  <c:pt idx="25">
                    <c:v>0.0226126574777293</c:v>
                  </c:pt>
                  <c:pt idx="26">
                    <c:v>0.0229168579671583</c:v>
                  </c:pt>
                  <c:pt idx="27">
                    <c:v>0.0244767538122006</c:v>
                  </c:pt>
                  <c:pt idx="28">
                    <c:v>0.02568760856247</c:v>
                  </c:pt>
                  <c:pt idx="29">
                    <c:v>0.0278671929609724</c:v>
                  </c:pt>
                  <c:pt idx="30">
                    <c:v>0.0278417627607865</c:v>
                  </c:pt>
                  <c:pt idx="31">
                    <c:v>0.0301605564113248</c:v>
                  </c:pt>
                  <c:pt idx="32">
                    <c:v>0.0296655824087237</c:v>
                  </c:pt>
                  <c:pt idx="33">
                    <c:v>0.0326090073182996</c:v>
                  </c:pt>
                  <c:pt idx="34">
                    <c:v>0.0326099395703952</c:v>
                  </c:pt>
                  <c:pt idx="35">
                    <c:v>0.0342609274526357</c:v>
                  </c:pt>
                  <c:pt idx="36">
                    <c:v>0.0360684215868886</c:v>
                  </c:pt>
                  <c:pt idx="37">
                    <c:v>0.0367998498942068</c:v>
                  </c:pt>
                  <c:pt idx="38">
                    <c:v>0.0389198502460853</c:v>
                  </c:pt>
                  <c:pt idx="39">
                    <c:v>0.0397686459721889</c:v>
                  </c:pt>
                  <c:pt idx="40">
                    <c:v>0.0386649043884548</c:v>
                  </c:pt>
                </c:numCache>
              </c:numRef>
            </c:plus>
            <c:minus>
              <c:numRef>
                <c:f>AnyDiffM!$M$3:$M$43</c:f>
                <c:numCache>
                  <c:formatCode>General</c:formatCode>
                  <c:ptCount val="41"/>
                  <c:pt idx="0">
                    <c:v>0.00805069156739851</c:v>
                  </c:pt>
                  <c:pt idx="1">
                    <c:v>0.00911765916017016</c:v>
                  </c:pt>
                  <c:pt idx="2">
                    <c:v>0.00915171366114223</c:v>
                  </c:pt>
                  <c:pt idx="3">
                    <c:v>0.00965666801135305</c:v>
                  </c:pt>
                  <c:pt idx="4">
                    <c:v>0.0100050723271987</c:v>
                  </c:pt>
                  <c:pt idx="5">
                    <c:v>0.00986297434732689</c:v>
                  </c:pt>
                  <c:pt idx="6">
                    <c:v>0.0107385286757682</c:v>
                  </c:pt>
                  <c:pt idx="7">
                    <c:v>0.0108042608272393</c:v>
                  </c:pt>
                  <c:pt idx="8">
                    <c:v>0.0113459445946845</c:v>
                  </c:pt>
                  <c:pt idx="9">
                    <c:v>0.011420352059675</c:v>
                  </c:pt>
                  <c:pt idx="10">
                    <c:v>0.0113477995136483</c:v>
                  </c:pt>
                  <c:pt idx="11">
                    <c:v>0.0130362585795415</c:v>
                  </c:pt>
                  <c:pt idx="12">
                    <c:v>0.0129231604132878</c:v>
                  </c:pt>
                  <c:pt idx="13">
                    <c:v>0.0136440396550535</c:v>
                  </c:pt>
                  <c:pt idx="14">
                    <c:v>0.0138915000262451</c:v>
                  </c:pt>
                  <c:pt idx="15">
                    <c:v>0.0138824322966563</c:v>
                  </c:pt>
                  <c:pt idx="16">
                    <c:v>0.0150715830067503</c:v>
                  </c:pt>
                  <c:pt idx="17">
                    <c:v>0.0162395074713775</c:v>
                  </c:pt>
                  <c:pt idx="18">
                    <c:v>0.0168377785696705</c:v>
                  </c:pt>
                  <c:pt idx="19">
                    <c:v>0.0178318179724616</c:v>
                  </c:pt>
                  <c:pt idx="20">
                    <c:v>0.0167439916702697</c:v>
                  </c:pt>
                  <c:pt idx="21">
                    <c:v>0.018234732452169</c:v>
                  </c:pt>
                  <c:pt idx="22">
                    <c:v>0.0196676343973503</c:v>
                  </c:pt>
                  <c:pt idx="23">
                    <c:v>0.0200542443547142</c:v>
                  </c:pt>
                  <c:pt idx="24">
                    <c:v>0.0218240238791102</c:v>
                  </c:pt>
                  <c:pt idx="25">
                    <c:v>0.0226126574777293</c:v>
                  </c:pt>
                  <c:pt idx="26">
                    <c:v>0.0229168579671583</c:v>
                  </c:pt>
                  <c:pt idx="27">
                    <c:v>0.0244767538122006</c:v>
                  </c:pt>
                  <c:pt idx="28">
                    <c:v>0.02568760856247</c:v>
                  </c:pt>
                  <c:pt idx="29">
                    <c:v>0.0278671929609724</c:v>
                  </c:pt>
                  <c:pt idx="30">
                    <c:v>0.0278417627607865</c:v>
                  </c:pt>
                  <c:pt idx="31">
                    <c:v>0.0301605564113248</c:v>
                  </c:pt>
                  <c:pt idx="32">
                    <c:v>0.0296655824087237</c:v>
                  </c:pt>
                  <c:pt idx="33">
                    <c:v>0.0326090073182996</c:v>
                  </c:pt>
                  <c:pt idx="34">
                    <c:v>0.0326099395703952</c:v>
                  </c:pt>
                  <c:pt idx="35">
                    <c:v>0.0342609274526357</c:v>
                  </c:pt>
                  <c:pt idx="36">
                    <c:v>0.0360684215868886</c:v>
                  </c:pt>
                  <c:pt idx="37">
                    <c:v>0.0367998498942068</c:v>
                  </c:pt>
                  <c:pt idx="38">
                    <c:v>0.0389198502460853</c:v>
                  </c:pt>
                  <c:pt idx="39">
                    <c:v>0.0397686459721889</c:v>
                  </c:pt>
                  <c:pt idx="40">
                    <c:v>0.0386649043884548</c:v>
                  </c:pt>
                </c:numCache>
              </c:numRef>
            </c:minus>
            <c:spPr>
              <a:ln>
                <a:solidFill>
                  <a:schemeClr val="accent3">
                    <a:lumMod val="75000"/>
                  </a:schemeClr>
                </a:solidFill>
                <a:prstDash val="dash"/>
              </a:ln>
            </c:spPr>
          </c:errBars>
          <c:xVal>
            <c:numRef>
              <c:f>AnyDiffM!$A$3:$A$43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AnyDiffM!$L$3:$L$43</c:f>
              <c:numCache>
                <c:formatCode>0.00%</c:formatCode>
                <c:ptCount val="41"/>
                <c:pt idx="0">
                  <c:v>0.097964153</c:v>
                </c:pt>
                <c:pt idx="1">
                  <c:v>0.10930803</c:v>
                </c:pt>
                <c:pt idx="2">
                  <c:v>0.11179195</c:v>
                </c:pt>
                <c:pt idx="3">
                  <c:v>0.11781838</c:v>
                </c:pt>
                <c:pt idx="4">
                  <c:v>0.12059983</c:v>
                </c:pt>
                <c:pt idx="5">
                  <c:v>0.12176911</c:v>
                </c:pt>
                <c:pt idx="6">
                  <c:v>0.1371333</c:v>
                </c:pt>
                <c:pt idx="7">
                  <c:v>0.13437998</c:v>
                </c:pt>
                <c:pt idx="8">
                  <c:v>0.15406238</c:v>
                </c:pt>
                <c:pt idx="9">
                  <c:v>0.1428245</c:v>
                </c:pt>
                <c:pt idx="10">
                  <c:v>0.15762904</c:v>
                </c:pt>
                <c:pt idx="11">
                  <c:v>0.18170378</c:v>
                </c:pt>
                <c:pt idx="12">
                  <c:v>0.18370759</c:v>
                </c:pt>
                <c:pt idx="13">
                  <c:v>0.18329421</c:v>
                </c:pt>
                <c:pt idx="14">
                  <c:v>0.20249487</c:v>
                </c:pt>
                <c:pt idx="15">
                  <c:v>0.20025468</c:v>
                </c:pt>
                <c:pt idx="16">
                  <c:v>0.22372064</c:v>
                </c:pt>
                <c:pt idx="17">
                  <c:v>0.24573219</c:v>
                </c:pt>
                <c:pt idx="18">
                  <c:v>0.24695879</c:v>
                </c:pt>
                <c:pt idx="19">
                  <c:v>0.26444116</c:v>
                </c:pt>
                <c:pt idx="20">
                  <c:v>0.24005538</c:v>
                </c:pt>
                <c:pt idx="21">
                  <c:v>0.26596522</c:v>
                </c:pt>
                <c:pt idx="22">
                  <c:v>0.30673984</c:v>
                </c:pt>
                <c:pt idx="23">
                  <c:v>0.29919359</c:v>
                </c:pt>
                <c:pt idx="24">
                  <c:v>0.35462174</c:v>
                </c:pt>
                <c:pt idx="25">
                  <c:v>0.35023457</c:v>
                </c:pt>
                <c:pt idx="26">
                  <c:v>0.3341884</c:v>
                </c:pt>
                <c:pt idx="27">
                  <c:v>0.35882923</c:v>
                </c:pt>
                <c:pt idx="28">
                  <c:v>0.34686992</c:v>
                </c:pt>
                <c:pt idx="29">
                  <c:v>0.36813712</c:v>
                </c:pt>
                <c:pt idx="30">
                  <c:v>0.36783144</c:v>
                </c:pt>
                <c:pt idx="31">
                  <c:v>0.39022523</c:v>
                </c:pt>
                <c:pt idx="32">
                  <c:v>0.35511348</c:v>
                </c:pt>
                <c:pt idx="33">
                  <c:v>0.42174834</c:v>
                </c:pt>
                <c:pt idx="34">
                  <c:v>0.40252924</c:v>
                </c:pt>
                <c:pt idx="35">
                  <c:v>0.43861204</c:v>
                </c:pt>
                <c:pt idx="36">
                  <c:v>0.47369599</c:v>
                </c:pt>
                <c:pt idx="37">
                  <c:v>0.50503564</c:v>
                </c:pt>
                <c:pt idx="38">
                  <c:v>0.48933771</c:v>
                </c:pt>
                <c:pt idx="39">
                  <c:v>0.52964139</c:v>
                </c:pt>
                <c:pt idx="40">
                  <c:v>0.57694668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F21-42AD-9D9E-4464AFAE0250}"/>
            </c:ext>
          </c:extLst>
        </c:ser>
        <c:ser>
          <c:idx val="4"/>
          <c:order val="2"/>
          <c:tx>
            <c:v>Foreign-born Mexican, 0-18 at immigration</c:v>
          </c:tx>
          <c:marker>
            <c:symbol val="circle"/>
            <c:size val="7"/>
          </c:marker>
          <c:errBars>
            <c:errDir val="x"/>
            <c:errBarType val="both"/>
            <c:errValType val="cust"/>
            <c:noEndCap val="0"/>
            <c:plus>
              <c:numRef>
                <c:f>'Table 2'!#REF!</c:f>
                <c:numCache>
                  <c:formatCode>General</c:formatCode>
                  <c:ptCount val="1"/>
                  <c:pt idx="0">
                    <c:v>1.0</c:v>
                  </c:pt>
                </c:numCache>
              </c:numRef>
            </c:plus>
            <c:minus>
              <c:numRef>
                <c:f>'Table 2'!#REF!</c:f>
                <c:numCache>
                  <c:formatCode>General</c:formatCode>
                  <c:ptCount val="1"/>
                  <c:pt idx="0">
                    <c:v>1.0</c:v>
                  </c:pt>
                </c:numCache>
              </c:numRef>
            </c:minus>
            <c:spPr>
              <a:ln>
                <a:noFill/>
                <a:prstDash val="dash"/>
              </a:ln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AnyDiffM!$U$3:$U$43</c:f>
                <c:numCache>
                  <c:formatCode>General</c:formatCode>
                  <c:ptCount val="41"/>
                  <c:pt idx="0">
                    <c:v>0.00677825717396337</c:v>
                  </c:pt>
                  <c:pt idx="1">
                    <c:v>0.00764031625780253</c:v>
                  </c:pt>
                  <c:pt idx="2">
                    <c:v>0.00656988634678521</c:v>
                  </c:pt>
                  <c:pt idx="3">
                    <c:v>0.00696369193480277</c:v>
                  </c:pt>
                  <c:pt idx="4">
                    <c:v>0.00833777975070776</c:v>
                  </c:pt>
                  <c:pt idx="5">
                    <c:v>0.00897983366434223</c:v>
                  </c:pt>
                  <c:pt idx="6">
                    <c:v>0.00921333023028731</c:v>
                  </c:pt>
                  <c:pt idx="7">
                    <c:v>0.0107332663261672</c:v>
                  </c:pt>
                  <c:pt idx="8">
                    <c:v>0.0108103251565468</c:v>
                  </c:pt>
                  <c:pt idx="9">
                    <c:v>0.0131591077324992</c:v>
                  </c:pt>
                  <c:pt idx="10">
                    <c:v>0.0124469598390487</c:v>
                  </c:pt>
                  <c:pt idx="11">
                    <c:v>0.0138962605866555</c:v>
                  </c:pt>
                  <c:pt idx="12">
                    <c:v>0.0157000751441168</c:v>
                  </c:pt>
                  <c:pt idx="13">
                    <c:v>0.0166701871787888</c:v>
                  </c:pt>
                  <c:pt idx="14">
                    <c:v>0.0175328376797712</c:v>
                  </c:pt>
                  <c:pt idx="15">
                    <c:v>0.0192996296465753</c:v>
                  </c:pt>
                  <c:pt idx="16">
                    <c:v>0.0216296401081643</c:v>
                  </c:pt>
                  <c:pt idx="17">
                    <c:v>0.0229780270996428</c:v>
                  </c:pt>
                  <c:pt idx="18">
                    <c:v>0.0231424247385887</c:v>
                  </c:pt>
                  <c:pt idx="19">
                    <c:v>0.0281102380536463</c:v>
                  </c:pt>
                  <c:pt idx="20">
                    <c:v>0.0283172094981375</c:v>
                  </c:pt>
                  <c:pt idx="21">
                    <c:v>0.0352171793217191</c:v>
                  </c:pt>
                  <c:pt idx="22">
                    <c:v>0.0397156365068003</c:v>
                  </c:pt>
                  <c:pt idx="23">
                    <c:v>0.038488109288501</c:v>
                  </c:pt>
                  <c:pt idx="24">
                    <c:v>0.0390434562051489</c:v>
                  </c:pt>
                  <c:pt idx="25">
                    <c:v>0.0460391884570567</c:v>
                  </c:pt>
                  <c:pt idx="26">
                    <c:v>0.0565615254600765</c:v>
                  </c:pt>
                  <c:pt idx="27">
                    <c:v>0.0537635825016293</c:v>
                  </c:pt>
                  <c:pt idx="28">
                    <c:v>0.0578483129735259</c:v>
                  </c:pt>
                  <c:pt idx="29">
                    <c:v>0.0624950796937563</c:v>
                  </c:pt>
                  <c:pt idx="30">
                    <c:v>0.0652335992889961</c:v>
                  </c:pt>
                  <c:pt idx="31">
                    <c:v>0.0750899919297495</c:v>
                  </c:pt>
                  <c:pt idx="32">
                    <c:v>0.0762469006004485</c:v>
                  </c:pt>
                  <c:pt idx="33">
                    <c:v>0.0894318046255302</c:v>
                  </c:pt>
                  <c:pt idx="34">
                    <c:v>0.0870778035683875</c:v>
                  </c:pt>
                  <c:pt idx="35">
                    <c:v>0.0959734416947941</c:v>
                  </c:pt>
                  <c:pt idx="36">
                    <c:v>0.0979796850083288</c:v>
                  </c:pt>
                  <c:pt idx="37">
                    <c:v>0.111538426944156</c:v>
                  </c:pt>
                  <c:pt idx="38">
                    <c:v>0.110888605202414</c:v>
                  </c:pt>
                  <c:pt idx="39">
                    <c:v>0.126727598679947</c:v>
                  </c:pt>
                  <c:pt idx="40">
                    <c:v>0.122885650708688</c:v>
                  </c:pt>
                </c:numCache>
              </c:numRef>
            </c:plus>
            <c:minus>
              <c:numRef>
                <c:f>AnyDiffM!$U$3:$U$43</c:f>
                <c:numCache>
                  <c:formatCode>General</c:formatCode>
                  <c:ptCount val="41"/>
                  <c:pt idx="0">
                    <c:v>0.00677825717396337</c:v>
                  </c:pt>
                  <c:pt idx="1">
                    <c:v>0.00764031625780253</c:v>
                  </c:pt>
                  <c:pt idx="2">
                    <c:v>0.00656988634678521</c:v>
                  </c:pt>
                  <c:pt idx="3">
                    <c:v>0.00696369193480277</c:v>
                  </c:pt>
                  <c:pt idx="4">
                    <c:v>0.00833777975070776</c:v>
                  </c:pt>
                  <c:pt idx="5">
                    <c:v>0.00897983366434223</c:v>
                  </c:pt>
                  <c:pt idx="6">
                    <c:v>0.00921333023028731</c:v>
                  </c:pt>
                  <c:pt idx="7">
                    <c:v>0.0107332663261672</c:v>
                  </c:pt>
                  <c:pt idx="8">
                    <c:v>0.0108103251565468</c:v>
                  </c:pt>
                  <c:pt idx="9">
                    <c:v>0.0131591077324992</c:v>
                  </c:pt>
                  <c:pt idx="10">
                    <c:v>0.0124469598390487</c:v>
                  </c:pt>
                  <c:pt idx="11">
                    <c:v>0.0138962605866555</c:v>
                  </c:pt>
                  <c:pt idx="12">
                    <c:v>0.0157000751441168</c:v>
                  </c:pt>
                  <c:pt idx="13">
                    <c:v>0.0166701871787888</c:v>
                  </c:pt>
                  <c:pt idx="14">
                    <c:v>0.0175328376797712</c:v>
                  </c:pt>
                  <c:pt idx="15">
                    <c:v>0.0192996296465753</c:v>
                  </c:pt>
                  <c:pt idx="16">
                    <c:v>0.0216296401081643</c:v>
                  </c:pt>
                  <c:pt idx="17">
                    <c:v>0.0229780270996428</c:v>
                  </c:pt>
                  <c:pt idx="18">
                    <c:v>0.0231424247385887</c:v>
                  </c:pt>
                  <c:pt idx="19">
                    <c:v>0.0281102380536463</c:v>
                  </c:pt>
                  <c:pt idx="20">
                    <c:v>0.0283172094981375</c:v>
                  </c:pt>
                  <c:pt idx="21">
                    <c:v>0.0352171793217191</c:v>
                  </c:pt>
                  <c:pt idx="22">
                    <c:v>0.0397156365068003</c:v>
                  </c:pt>
                  <c:pt idx="23">
                    <c:v>0.038488109288501</c:v>
                  </c:pt>
                  <c:pt idx="24">
                    <c:v>0.0390434562051489</c:v>
                  </c:pt>
                  <c:pt idx="25">
                    <c:v>0.0460391884570567</c:v>
                  </c:pt>
                  <c:pt idx="26">
                    <c:v>0.0565615254600765</c:v>
                  </c:pt>
                  <c:pt idx="27">
                    <c:v>0.0537635825016293</c:v>
                  </c:pt>
                  <c:pt idx="28">
                    <c:v>0.0578483129735259</c:v>
                  </c:pt>
                  <c:pt idx="29">
                    <c:v>0.0624950796937563</c:v>
                  </c:pt>
                  <c:pt idx="30">
                    <c:v>0.0652335992889961</c:v>
                  </c:pt>
                  <c:pt idx="31">
                    <c:v>0.0750899919297495</c:v>
                  </c:pt>
                  <c:pt idx="32">
                    <c:v>0.0762469006004485</c:v>
                  </c:pt>
                  <c:pt idx="33">
                    <c:v>0.0894318046255302</c:v>
                  </c:pt>
                  <c:pt idx="34">
                    <c:v>0.0870778035683875</c:v>
                  </c:pt>
                  <c:pt idx="35">
                    <c:v>0.0959734416947941</c:v>
                  </c:pt>
                  <c:pt idx="36">
                    <c:v>0.0979796850083288</c:v>
                  </c:pt>
                  <c:pt idx="37">
                    <c:v>0.111538426944156</c:v>
                  </c:pt>
                  <c:pt idx="38">
                    <c:v>0.110888605202414</c:v>
                  </c:pt>
                  <c:pt idx="39">
                    <c:v>0.126727598679947</c:v>
                  </c:pt>
                  <c:pt idx="40">
                    <c:v>0.122885650708688</c:v>
                  </c:pt>
                </c:numCache>
              </c:numRef>
            </c:minus>
            <c:spPr>
              <a:ln>
                <a:solidFill>
                  <a:schemeClr val="accent5"/>
                </a:solidFill>
                <a:prstDash val="dash"/>
              </a:ln>
            </c:spPr>
          </c:errBars>
          <c:xVal>
            <c:numRef>
              <c:f>AnyDiffM!$A$3:$A$43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AnyDiffM!$T$3:$T$43</c:f>
              <c:numCache>
                <c:formatCode>0.00%</c:formatCode>
                <c:ptCount val="41"/>
                <c:pt idx="0">
                  <c:v>0.049552187</c:v>
                </c:pt>
                <c:pt idx="1">
                  <c:v>0.049445864</c:v>
                </c:pt>
                <c:pt idx="2">
                  <c:v>0.039542329</c:v>
                </c:pt>
                <c:pt idx="3">
                  <c:v>0.041620307</c:v>
                </c:pt>
                <c:pt idx="4">
                  <c:v>0.054955784</c:v>
                </c:pt>
                <c:pt idx="5">
                  <c:v>0.065462843</c:v>
                </c:pt>
                <c:pt idx="6">
                  <c:v>0.061953004</c:v>
                </c:pt>
                <c:pt idx="7">
                  <c:v>0.077086948</c:v>
                </c:pt>
                <c:pt idx="8">
                  <c:v>0.076734364</c:v>
                </c:pt>
                <c:pt idx="9">
                  <c:v>0.10339762</c:v>
                </c:pt>
                <c:pt idx="10">
                  <c:v>0.09842205</c:v>
                </c:pt>
                <c:pt idx="11">
                  <c:v>0.090808749</c:v>
                </c:pt>
                <c:pt idx="12">
                  <c:v>0.11005542</c:v>
                </c:pt>
                <c:pt idx="13">
                  <c:v>0.11827916</c:v>
                </c:pt>
                <c:pt idx="14">
                  <c:v>0.12744594</c:v>
                </c:pt>
                <c:pt idx="15">
                  <c:v>0.13890003</c:v>
                </c:pt>
                <c:pt idx="16">
                  <c:v>0.15354918</c:v>
                </c:pt>
                <c:pt idx="17">
                  <c:v>0.17367285</c:v>
                </c:pt>
                <c:pt idx="18">
                  <c:v>0.168516</c:v>
                </c:pt>
                <c:pt idx="19">
                  <c:v>0.18855244</c:v>
                </c:pt>
                <c:pt idx="20">
                  <c:v>0.18839058</c:v>
                </c:pt>
                <c:pt idx="21">
                  <c:v>0.2414294</c:v>
                </c:pt>
                <c:pt idx="22">
                  <c:v>0.25930712</c:v>
                </c:pt>
                <c:pt idx="23">
                  <c:v>0.22092308</c:v>
                </c:pt>
                <c:pt idx="24">
                  <c:v>0.1643118</c:v>
                </c:pt>
                <c:pt idx="25">
                  <c:v>0.29452953</c:v>
                </c:pt>
                <c:pt idx="26">
                  <c:v>0.31297871</c:v>
                </c:pt>
                <c:pt idx="27">
                  <c:v>0.25500435</c:v>
                </c:pt>
                <c:pt idx="28">
                  <c:v>0.31192866</c:v>
                </c:pt>
                <c:pt idx="29">
                  <c:v>0.32792702</c:v>
                </c:pt>
                <c:pt idx="30">
                  <c:v>0.31885684</c:v>
                </c:pt>
                <c:pt idx="31">
                  <c:v>0.35618848</c:v>
                </c:pt>
                <c:pt idx="32">
                  <c:v>0.26555839</c:v>
                </c:pt>
                <c:pt idx="33">
                  <c:v>0.42683497</c:v>
                </c:pt>
                <c:pt idx="34">
                  <c:v>0.46777004</c:v>
                </c:pt>
                <c:pt idx="35">
                  <c:v>0.41336229</c:v>
                </c:pt>
                <c:pt idx="36">
                  <c:v>0.44752914</c:v>
                </c:pt>
                <c:pt idx="37">
                  <c:v>0.45734766</c:v>
                </c:pt>
                <c:pt idx="38">
                  <c:v>0.53177965</c:v>
                </c:pt>
                <c:pt idx="39">
                  <c:v>0.46118298</c:v>
                </c:pt>
                <c:pt idx="40">
                  <c:v>0.68743718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2F21-42AD-9D9E-4464AFAE0250}"/>
            </c:ext>
          </c:extLst>
        </c:ser>
        <c:ser>
          <c:idx val="1"/>
          <c:order val="3"/>
          <c:tx>
            <c:v>Foreign-born Mexican, 19-30 at immigration</c:v>
          </c:tx>
          <c:marker>
            <c:symbol val="circle"/>
            <c:size val="8"/>
            <c:spPr>
              <a:noFill/>
              <a:ln w="12700"/>
            </c:spPr>
          </c:marker>
          <c:errBars>
            <c:errDir val="x"/>
            <c:errBarType val="both"/>
            <c:errValType val="cust"/>
            <c:noEndCap val="0"/>
            <c:plus>
              <c:numRef>
                <c:f>'Table 2'!#REF!</c:f>
                <c:numCache>
                  <c:formatCode>General</c:formatCode>
                  <c:ptCount val="1"/>
                  <c:pt idx="0">
                    <c:v>1.0</c:v>
                  </c:pt>
                </c:numCache>
              </c:numRef>
            </c:plus>
            <c:minus>
              <c:numRef>
                <c:f>'Table 2'!#REF!</c:f>
                <c:numCache>
                  <c:formatCode>General</c:formatCode>
                  <c:ptCount val="1"/>
                  <c:pt idx="0">
                    <c:v>1.0</c:v>
                  </c:pt>
                </c:numCache>
              </c:numRef>
            </c:minus>
            <c:spPr>
              <a:ln>
                <a:noFill/>
              </a:ln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AnyDiffM!$Y$3:$Y$43</c:f>
                <c:numCache>
                  <c:formatCode>General</c:formatCode>
                  <c:ptCount val="41"/>
                  <c:pt idx="0">
                    <c:v>0.00504088804323984</c:v>
                  </c:pt>
                  <c:pt idx="1">
                    <c:v>0.00635184452615655</c:v>
                  </c:pt>
                  <c:pt idx="2">
                    <c:v>0.00592938061236506</c:v>
                  </c:pt>
                  <c:pt idx="3">
                    <c:v>0.00712665677968847</c:v>
                  </c:pt>
                  <c:pt idx="4">
                    <c:v>0.00664113192791373</c:v>
                  </c:pt>
                  <c:pt idx="5">
                    <c:v>0.00751692158100962</c:v>
                  </c:pt>
                  <c:pt idx="6">
                    <c:v>0.00832876125412347</c:v>
                  </c:pt>
                  <c:pt idx="7">
                    <c:v>0.00952667301144479</c:v>
                  </c:pt>
                  <c:pt idx="8">
                    <c:v>0.00905024069702193</c:v>
                  </c:pt>
                  <c:pt idx="9">
                    <c:v>0.0104588411161758</c:v>
                  </c:pt>
                  <c:pt idx="10">
                    <c:v>0.00980945525415691</c:v>
                  </c:pt>
                  <c:pt idx="11">
                    <c:v>0.01182798781641</c:v>
                  </c:pt>
                  <c:pt idx="12">
                    <c:v>0.0120979553640617</c:v>
                  </c:pt>
                  <c:pt idx="13">
                    <c:v>0.0131200948264863</c:v>
                  </c:pt>
                  <c:pt idx="14">
                    <c:v>0.012633347522315</c:v>
                  </c:pt>
                  <c:pt idx="15">
                    <c:v>0.0144573462591542</c:v>
                  </c:pt>
                  <c:pt idx="16">
                    <c:v>0.0160529019167281</c:v>
                  </c:pt>
                  <c:pt idx="17">
                    <c:v>0.018436262883553</c:v>
                  </c:pt>
                  <c:pt idx="18">
                    <c:v>0.0202451584904971</c:v>
                  </c:pt>
                  <c:pt idx="19">
                    <c:v>0.0184738599100075</c:v>
                  </c:pt>
                  <c:pt idx="20">
                    <c:v>0.0202409837367528</c:v>
                  </c:pt>
                  <c:pt idx="21">
                    <c:v>0.0230553153048913</c:v>
                  </c:pt>
                  <c:pt idx="22">
                    <c:v>0.0243226561373779</c:v>
                  </c:pt>
                  <c:pt idx="23">
                    <c:v>0.0261980247088724</c:v>
                  </c:pt>
                  <c:pt idx="24">
                    <c:v>0.0270830389387278</c:v>
                  </c:pt>
                  <c:pt idx="25">
                    <c:v>0.0281353394470259</c:v>
                  </c:pt>
                  <c:pt idx="26">
                    <c:v>0.0329062016835522</c:v>
                  </c:pt>
                  <c:pt idx="27">
                    <c:v>0.0345195732428455</c:v>
                  </c:pt>
                  <c:pt idx="28">
                    <c:v>0.0372032964646503</c:v>
                  </c:pt>
                  <c:pt idx="29">
                    <c:v>0.0432480275401451</c:v>
                  </c:pt>
                  <c:pt idx="30">
                    <c:v>0.045426562472261</c:v>
                  </c:pt>
                  <c:pt idx="31">
                    <c:v>0.0497037907290619</c:v>
                  </c:pt>
                  <c:pt idx="32">
                    <c:v>0.0474814717964332</c:v>
                  </c:pt>
                  <c:pt idx="33">
                    <c:v>0.0528089841340281</c:v>
                  </c:pt>
                  <c:pt idx="34">
                    <c:v>0.0605464888848247</c:v>
                  </c:pt>
                  <c:pt idx="35">
                    <c:v>0.0606813706191704</c:v>
                  </c:pt>
                  <c:pt idx="36">
                    <c:v>0.0653224273067127</c:v>
                  </c:pt>
                  <c:pt idx="37">
                    <c:v>0.0660414740847185</c:v>
                  </c:pt>
                  <c:pt idx="38">
                    <c:v>0.0806309692913943</c:v>
                  </c:pt>
                  <c:pt idx="39">
                    <c:v>0.075683051037777</c:v>
                  </c:pt>
                  <c:pt idx="40">
                    <c:v>0.0805351652572479</c:v>
                  </c:pt>
                </c:numCache>
              </c:numRef>
            </c:plus>
            <c:minus>
              <c:numRef>
                <c:f>AnyDiffM!$Y$3:$Y$43</c:f>
                <c:numCache>
                  <c:formatCode>General</c:formatCode>
                  <c:ptCount val="41"/>
                  <c:pt idx="0">
                    <c:v>0.00504088804323984</c:v>
                  </c:pt>
                  <c:pt idx="1">
                    <c:v>0.00635184452615655</c:v>
                  </c:pt>
                  <c:pt idx="2">
                    <c:v>0.00592938061236506</c:v>
                  </c:pt>
                  <c:pt idx="3">
                    <c:v>0.00712665677968847</c:v>
                  </c:pt>
                  <c:pt idx="4">
                    <c:v>0.00664113192791373</c:v>
                  </c:pt>
                  <c:pt idx="5">
                    <c:v>0.00751692158100962</c:v>
                  </c:pt>
                  <c:pt idx="6">
                    <c:v>0.00832876125412347</c:v>
                  </c:pt>
                  <c:pt idx="7">
                    <c:v>0.00952667301144479</c:v>
                  </c:pt>
                  <c:pt idx="8">
                    <c:v>0.00905024069702193</c:v>
                  </c:pt>
                  <c:pt idx="9">
                    <c:v>0.0104588411161758</c:v>
                  </c:pt>
                  <c:pt idx="10">
                    <c:v>0.00980945525415691</c:v>
                  </c:pt>
                  <c:pt idx="11">
                    <c:v>0.01182798781641</c:v>
                  </c:pt>
                  <c:pt idx="12">
                    <c:v>0.0120979553640617</c:v>
                  </c:pt>
                  <c:pt idx="13">
                    <c:v>0.0131200948264863</c:v>
                  </c:pt>
                  <c:pt idx="14">
                    <c:v>0.012633347522315</c:v>
                  </c:pt>
                  <c:pt idx="15">
                    <c:v>0.0144573462591542</c:v>
                  </c:pt>
                  <c:pt idx="16">
                    <c:v>0.0160529019167281</c:v>
                  </c:pt>
                  <c:pt idx="17">
                    <c:v>0.018436262883553</c:v>
                  </c:pt>
                  <c:pt idx="18">
                    <c:v>0.0202451584904971</c:v>
                  </c:pt>
                  <c:pt idx="19">
                    <c:v>0.0184738599100075</c:v>
                  </c:pt>
                  <c:pt idx="20">
                    <c:v>0.0202409837367528</c:v>
                  </c:pt>
                  <c:pt idx="21">
                    <c:v>0.0230553153048913</c:v>
                  </c:pt>
                  <c:pt idx="22">
                    <c:v>0.0243226561373779</c:v>
                  </c:pt>
                  <c:pt idx="23">
                    <c:v>0.0261980247088724</c:v>
                  </c:pt>
                  <c:pt idx="24">
                    <c:v>0.0270830389387278</c:v>
                  </c:pt>
                  <c:pt idx="25">
                    <c:v>0.0281353394470259</c:v>
                  </c:pt>
                  <c:pt idx="26">
                    <c:v>0.0329062016835522</c:v>
                  </c:pt>
                  <c:pt idx="27">
                    <c:v>0.0345195732428455</c:v>
                  </c:pt>
                  <c:pt idx="28">
                    <c:v>0.0372032964646503</c:v>
                  </c:pt>
                  <c:pt idx="29">
                    <c:v>0.0432480275401451</c:v>
                  </c:pt>
                  <c:pt idx="30">
                    <c:v>0.045426562472261</c:v>
                  </c:pt>
                  <c:pt idx="31">
                    <c:v>0.0497037907290619</c:v>
                  </c:pt>
                  <c:pt idx="32">
                    <c:v>0.0474814717964332</c:v>
                  </c:pt>
                  <c:pt idx="33">
                    <c:v>0.0528089841340281</c:v>
                  </c:pt>
                  <c:pt idx="34">
                    <c:v>0.0605464888848247</c:v>
                  </c:pt>
                  <c:pt idx="35">
                    <c:v>0.0606813706191704</c:v>
                  </c:pt>
                  <c:pt idx="36">
                    <c:v>0.0653224273067127</c:v>
                  </c:pt>
                  <c:pt idx="37">
                    <c:v>0.0660414740847185</c:v>
                  </c:pt>
                  <c:pt idx="38">
                    <c:v>0.0806309692913943</c:v>
                  </c:pt>
                  <c:pt idx="39">
                    <c:v>0.075683051037777</c:v>
                  </c:pt>
                  <c:pt idx="40">
                    <c:v>0.0805351652572479</c:v>
                  </c:pt>
                </c:numCache>
              </c:numRef>
            </c:minus>
            <c:spPr>
              <a:ln>
                <a:solidFill>
                  <a:schemeClr val="accent2"/>
                </a:solidFill>
                <a:prstDash val="dash"/>
              </a:ln>
            </c:spPr>
          </c:errBars>
          <c:xVal>
            <c:numRef>
              <c:f>AnyDiffM!$A$3:$A$43</c:f>
              <c:numCache>
                <c:formatCode>0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AnyDiffM!$X$3:$X$43</c:f>
              <c:numCache>
                <c:formatCode>0.00%</c:formatCode>
                <c:ptCount val="41"/>
                <c:pt idx="0">
                  <c:v>0.031617176</c:v>
                </c:pt>
                <c:pt idx="1">
                  <c:v>0.040471274</c:v>
                </c:pt>
                <c:pt idx="2">
                  <c:v>0.03665898</c:v>
                </c:pt>
                <c:pt idx="3">
                  <c:v>0.048097972</c:v>
                </c:pt>
                <c:pt idx="4">
                  <c:v>0.040281266</c:v>
                </c:pt>
                <c:pt idx="5">
                  <c:v>0.055654634</c:v>
                </c:pt>
                <c:pt idx="6">
                  <c:v>0.058833014</c:v>
                </c:pt>
                <c:pt idx="7">
                  <c:v>0.074009545</c:v>
                </c:pt>
                <c:pt idx="8">
                  <c:v>0.064733312</c:v>
                </c:pt>
                <c:pt idx="9">
                  <c:v>0.077658877</c:v>
                </c:pt>
                <c:pt idx="10">
                  <c:v>0.073968418</c:v>
                </c:pt>
                <c:pt idx="11">
                  <c:v>0.086520694</c:v>
                </c:pt>
                <c:pt idx="12">
                  <c:v>0.086086728</c:v>
                </c:pt>
                <c:pt idx="13">
                  <c:v>0.10499293</c:v>
                </c:pt>
                <c:pt idx="14">
                  <c:v>0.094387479</c:v>
                </c:pt>
                <c:pt idx="15">
                  <c:v>0.11798834</c:v>
                </c:pt>
                <c:pt idx="16">
                  <c:v>0.12494523</c:v>
                </c:pt>
                <c:pt idx="17">
                  <c:v>0.15254174</c:v>
                </c:pt>
                <c:pt idx="18">
                  <c:v>0.1678973</c:v>
                </c:pt>
                <c:pt idx="19">
                  <c:v>0.13445167</c:v>
                </c:pt>
                <c:pt idx="20">
                  <c:v>0.16957897</c:v>
                </c:pt>
                <c:pt idx="21">
                  <c:v>0.2108629</c:v>
                </c:pt>
                <c:pt idx="22">
                  <c:v>0.22949956</c:v>
                </c:pt>
                <c:pt idx="23">
                  <c:v>0.23781677</c:v>
                </c:pt>
                <c:pt idx="24">
                  <c:v>0.23960853</c:v>
                </c:pt>
                <c:pt idx="25">
                  <c:v>0.24032739</c:v>
                </c:pt>
                <c:pt idx="26">
                  <c:v>0.27357021</c:v>
                </c:pt>
                <c:pt idx="27">
                  <c:v>0.27612957</c:v>
                </c:pt>
                <c:pt idx="28">
                  <c:v>0.27094188</c:v>
                </c:pt>
                <c:pt idx="29">
                  <c:v>0.31055591</c:v>
                </c:pt>
                <c:pt idx="30">
                  <c:v>0.31444216</c:v>
                </c:pt>
                <c:pt idx="31">
                  <c:v>0.37987402</c:v>
                </c:pt>
                <c:pt idx="32">
                  <c:v>0.28555626</c:v>
                </c:pt>
                <c:pt idx="33">
                  <c:v>0.37295362</c:v>
                </c:pt>
                <c:pt idx="34">
                  <c:v>0.40902191</c:v>
                </c:pt>
                <c:pt idx="35">
                  <c:v>0.47858196</c:v>
                </c:pt>
                <c:pt idx="36">
                  <c:v>0.40722951</c:v>
                </c:pt>
                <c:pt idx="37">
                  <c:v>0.41194645</c:v>
                </c:pt>
                <c:pt idx="38">
                  <c:v>0.50055784</c:v>
                </c:pt>
                <c:pt idx="39">
                  <c:v>0.42315435</c:v>
                </c:pt>
                <c:pt idx="40">
                  <c:v>0.53900707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2F21-42AD-9D9E-4464AFAE0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77276944"/>
        <c:axId val="-2049327120"/>
        <c:extLst xmlns:c16r2="http://schemas.microsoft.com/office/drawing/2015/06/chart"/>
      </c:scatterChart>
      <c:valAx>
        <c:axId val="-1977276944"/>
        <c:scaling>
          <c:orientation val="minMax"/>
          <c:max val="8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</a:p>
            </c:rich>
          </c:tx>
          <c:layout>
            <c:manualLayout>
              <c:xMode val="edge"/>
              <c:yMode val="edge"/>
              <c:x val="0.479735534522313"/>
              <c:y val="0.828619899785254"/>
            </c:manualLayout>
          </c:layout>
          <c:overlay val="0"/>
        </c:title>
        <c:numFmt formatCode="0" sourceLinked="1"/>
        <c:majorTickMark val="out"/>
        <c:minorTickMark val="out"/>
        <c:tickLblPos val="nextTo"/>
        <c:spPr>
          <a:ln/>
        </c:spPr>
        <c:crossAx val="-2049327120"/>
        <c:crosses val="autoZero"/>
        <c:crossBetween val="midCat"/>
        <c:majorUnit val="5.0"/>
      </c:valAx>
      <c:valAx>
        <c:axId val="-2049327120"/>
        <c:scaling>
          <c:orientation val="minMax"/>
          <c:max val="0.7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  <a:r>
                  <a:rPr lang="en-US" sz="1400" baseline="0"/>
                  <a:t>-specific overall  disability rates (95% CI)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-197727694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0975036026792405"/>
          <c:y val="0.887196055038575"/>
          <c:w val="0.829882984978268"/>
          <c:h val="0.0966423287998091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5a. </a:t>
            </a:r>
            <a:r>
              <a:rPr lang="en-US" b="0"/>
              <a:t>Disability rates by education: Mexican-born females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baseline="0">
                <a:effectLst/>
              </a:rPr>
              <a:t>                            Source: ACS 2010-2014</a:t>
            </a:r>
            <a:endParaRPr lang="en-US" sz="1200" b="0"/>
          </a:p>
        </c:rich>
      </c:tx>
      <c:layout>
        <c:manualLayout>
          <c:xMode val="edge"/>
          <c:yMode val="edge"/>
          <c:x val="0.169479853479853"/>
          <c:y val="0.0181543116490166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US-born non-Hispanic white &lt;HS</c:v>
          </c:tx>
          <c:spPr>
            <a:ln>
              <a:solidFill>
                <a:srgbClr val="C00000"/>
              </a:solidFill>
            </a:ln>
          </c:spPr>
          <c:marker>
            <c:symbol val="diamond"/>
            <c:size val="8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EduF!$E$4:$E$44</c:f>
                <c:numCache>
                  <c:formatCode>General</c:formatCode>
                  <c:ptCount val="41"/>
                  <c:pt idx="0">
                    <c:v>0.015702550810819</c:v>
                  </c:pt>
                  <c:pt idx="1">
                    <c:v>0.0157608706612536</c:v>
                  </c:pt>
                  <c:pt idx="2">
                    <c:v>0.0155828439734017</c:v>
                  </c:pt>
                  <c:pt idx="3">
                    <c:v>0.0158506594390963</c:v>
                  </c:pt>
                  <c:pt idx="4">
                    <c:v>0.0152785952387125</c:v>
                  </c:pt>
                  <c:pt idx="5">
                    <c:v>0.0149879685833253</c:v>
                  </c:pt>
                  <c:pt idx="6">
                    <c:v>0.0150229414910157</c:v>
                  </c:pt>
                  <c:pt idx="7">
                    <c:v>0.0144258382764823</c:v>
                  </c:pt>
                  <c:pt idx="8">
                    <c:v>0.0140708161808299</c:v>
                  </c:pt>
                  <c:pt idx="9">
                    <c:v>0.0139738983373391</c:v>
                  </c:pt>
                  <c:pt idx="10">
                    <c:v>0.0129798113450109</c:v>
                  </c:pt>
                  <c:pt idx="11">
                    <c:v>0.0141044059647932</c:v>
                  </c:pt>
                  <c:pt idx="12">
                    <c:v>0.013936132333357</c:v>
                  </c:pt>
                  <c:pt idx="13">
                    <c:v>0.0134615568421826</c:v>
                  </c:pt>
                  <c:pt idx="14">
                    <c:v>0.0139100413039362</c:v>
                  </c:pt>
                  <c:pt idx="15">
                    <c:v>0.0138228055624724</c:v>
                  </c:pt>
                  <c:pt idx="16">
                    <c:v>0.0139808420460738</c:v>
                  </c:pt>
                  <c:pt idx="17">
                    <c:v>0.0143192129880574</c:v>
                  </c:pt>
                  <c:pt idx="18">
                    <c:v>0.0145062734538647</c:v>
                  </c:pt>
                  <c:pt idx="19">
                    <c:v>0.0148468115989227</c:v>
                  </c:pt>
                  <c:pt idx="20">
                    <c:v>0.0145460152284196</c:v>
                  </c:pt>
                  <c:pt idx="21">
                    <c:v>0.0150410468551149</c:v>
                  </c:pt>
                  <c:pt idx="22">
                    <c:v>0.0146395064602068</c:v>
                  </c:pt>
                  <c:pt idx="23">
                    <c:v>0.0143307300249323</c:v>
                  </c:pt>
                  <c:pt idx="24">
                    <c:v>0.0138368953470667</c:v>
                  </c:pt>
                  <c:pt idx="25">
                    <c:v>0.0134470744762616</c:v>
                  </c:pt>
                  <c:pt idx="26">
                    <c:v>0.013895674268284</c:v>
                  </c:pt>
                  <c:pt idx="27">
                    <c:v>0.0133401545436788</c:v>
                  </c:pt>
                  <c:pt idx="28">
                    <c:v>0.0136523122612527</c:v>
                  </c:pt>
                  <c:pt idx="29">
                    <c:v>0.0134554126155838</c:v>
                  </c:pt>
                  <c:pt idx="30">
                    <c:v>0.0129401961942382</c:v>
                  </c:pt>
                  <c:pt idx="31">
                    <c:v>0.0130888109859796</c:v>
                  </c:pt>
                  <c:pt idx="32">
                    <c:v>0.0134117279104581</c:v>
                  </c:pt>
                  <c:pt idx="33">
                    <c:v>0.0135317362121559</c:v>
                  </c:pt>
                  <c:pt idx="34">
                    <c:v>0.0136553844345306</c:v>
                  </c:pt>
                  <c:pt idx="35">
                    <c:v>0.0132220340229044</c:v>
                  </c:pt>
                  <c:pt idx="36">
                    <c:v>0.013385458754643</c:v>
                  </c:pt>
                  <c:pt idx="37">
                    <c:v>0.01322195772559</c:v>
                  </c:pt>
                  <c:pt idx="38">
                    <c:v>0.0135031268118802</c:v>
                  </c:pt>
                  <c:pt idx="39">
                    <c:v>0.0134295116709862</c:v>
                  </c:pt>
                  <c:pt idx="40">
                    <c:v>0.013150107112766</c:v>
                  </c:pt>
                </c:numCache>
              </c:numRef>
            </c:plus>
            <c:minus>
              <c:numRef>
                <c:f>EduF!$E$4:$E$44</c:f>
                <c:numCache>
                  <c:formatCode>General</c:formatCode>
                  <c:ptCount val="41"/>
                  <c:pt idx="0">
                    <c:v>0.015702550810819</c:v>
                  </c:pt>
                  <c:pt idx="1">
                    <c:v>0.0157608706612536</c:v>
                  </c:pt>
                  <c:pt idx="2">
                    <c:v>0.0155828439734017</c:v>
                  </c:pt>
                  <c:pt idx="3">
                    <c:v>0.0158506594390963</c:v>
                  </c:pt>
                  <c:pt idx="4">
                    <c:v>0.0152785952387125</c:v>
                  </c:pt>
                  <c:pt idx="5">
                    <c:v>0.0149879685833253</c:v>
                  </c:pt>
                  <c:pt idx="6">
                    <c:v>0.0150229414910157</c:v>
                  </c:pt>
                  <c:pt idx="7">
                    <c:v>0.0144258382764823</c:v>
                  </c:pt>
                  <c:pt idx="8">
                    <c:v>0.0140708161808299</c:v>
                  </c:pt>
                  <c:pt idx="9">
                    <c:v>0.0139738983373391</c:v>
                  </c:pt>
                  <c:pt idx="10">
                    <c:v>0.0129798113450109</c:v>
                  </c:pt>
                  <c:pt idx="11">
                    <c:v>0.0141044059647932</c:v>
                  </c:pt>
                  <c:pt idx="12">
                    <c:v>0.013936132333357</c:v>
                  </c:pt>
                  <c:pt idx="13">
                    <c:v>0.0134615568421826</c:v>
                  </c:pt>
                  <c:pt idx="14">
                    <c:v>0.0139100413039362</c:v>
                  </c:pt>
                  <c:pt idx="15">
                    <c:v>0.0138228055624724</c:v>
                  </c:pt>
                  <c:pt idx="16">
                    <c:v>0.0139808420460738</c:v>
                  </c:pt>
                  <c:pt idx="17">
                    <c:v>0.0143192129880574</c:v>
                  </c:pt>
                  <c:pt idx="18">
                    <c:v>0.0145062734538647</c:v>
                  </c:pt>
                  <c:pt idx="19">
                    <c:v>0.0148468115989227</c:v>
                  </c:pt>
                  <c:pt idx="20">
                    <c:v>0.0145460152284196</c:v>
                  </c:pt>
                  <c:pt idx="21">
                    <c:v>0.0150410468551149</c:v>
                  </c:pt>
                  <c:pt idx="22">
                    <c:v>0.0146395064602068</c:v>
                  </c:pt>
                  <c:pt idx="23">
                    <c:v>0.0143307300249323</c:v>
                  </c:pt>
                  <c:pt idx="24">
                    <c:v>0.0138368953470667</c:v>
                  </c:pt>
                  <c:pt idx="25">
                    <c:v>0.0134470744762616</c:v>
                  </c:pt>
                  <c:pt idx="26">
                    <c:v>0.013895674268284</c:v>
                  </c:pt>
                  <c:pt idx="27">
                    <c:v>0.0133401545436788</c:v>
                  </c:pt>
                  <c:pt idx="28">
                    <c:v>0.0136523122612527</c:v>
                  </c:pt>
                  <c:pt idx="29">
                    <c:v>0.0134554126155838</c:v>
                  </c:pt>
                  <c:pt idx="30">
                    <c:v>0.0129401961942382</c:v>
                  </c:pt>
                  <c:pt idx="31">
                    <c:v>0.0130888109859796</c:v>
                  </c:pt>
                  <c:pt idx="32">
                    <c:v>0.0134117279104581</c:v>
                  </c:pt>
                  <c:pt idx="33">
                    <c:v>0.0135317362121559</c:v>
                  </c:pt>
                  <c:pt idx="34">
                    <c:v>0.0136553844345306</c:v>
                  </c:pt>
                  <c:pt idx="35">
                    <c:v>0.0132220340229044</c:v>
                  </c:pt>
                  <c:pt idx="36">
                    <c:v>0.013385458754643</c:v>
                  </c:pt>
                  <c:pt idx="37">
                    <c:v>0.01322195772559</c:v>
                  </c:pt>
                  <c:pt idx="38">
                    <c:v>0.0135031268118802</c:v>
                  </c:pt>
                  <c:pt idx="39">
                    <c:v>0.0134295116709862</c:v>
                  </c:pt>
                  <c:pt idx="40">
                    <c:v>0.013150107112766</c:v>
                  </c:pt>
                </c:numCache>
              </c:numRef>
            </c:minus>
            <c:spPr>
              <a:ln>
                <a:noFill/>
              </a:ln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EduF!$E$4:$E$44</c:f>
                <c:numCache>
                  <c:formatCode>General</c:formatCode>
                  <c:ptCount val="41"/>
                  <c:pt idx="0">
                    <c:v>0.015702550810819</c:v>
                  </c:pt>
                  <c:pt idx="1">
                    <c:v>0.0157608706612536</c:v>
                  </c:pt>
                  <c:pt idx="2">
                    <c:v>0.0155828439734017</c:v>
                  </c:pt>
                  <c:pt idx="3">
                    <c:v>0.0158506594390963</c:v>
                  </c:pt>
                  <c:pt idx="4">
                    <c:v>0.0152785952387125</c:v>
                  </c:pt>
                  <c:pt idx="5">
                    <c:v>0.0149879685833253</c:v>
                  </c:pt>
                  <c:pt idx="6">
                    <c:v>0.0150229414910157</c:v>
                  </c:pt>
                  <c:pt idx="7">
                    <c:v>0.0144258382764823</c:v>
                  </c:pt>
                  <c:pt idx="8">
                    <c:v>0.0140708161808299</c:v>
                  </c:pt>
                  <c:pt idx="9">
                    <c:v>0.0139738983373391</c:v>
                  </c:pt>
                  <c:pt idx="10">
                    <c:v>0.0129798113450109</c:v>
                  </c:pt>
                  <c:pt idx="11">
                    <c:v>0.0141044059647932</c:v>
                  </c:pt>
                  <c:pt idx="12">
                    <c:v>0.013936132333357</c:v>
                  </c:pt>
                  <c:pt idx="13">
                    <c:v>0.0134615568421826</c:v>
                  </c:pt>
                  <c:pt idx="14">
                    <c:v>0.0139100413039362</c:v>
                  </c:pt>
                  <c:pt idx="15">
                    <c:v>0.0138228055624724</c:v>
                  </c:pt>
                  <c:pt idx="16">
                    <c:v>0.0139808420460738</c:v>
                  </c:pt>
                  <c:pt idx="17">
                    <c:v>0.0143192129880574</c:v>
                  </c:pt>
                  <c:pt idx="18">
                    <c:v>0.0145062734538647</c:v>
                  </c:pt>
                  <c:pt idx="19">
                    <c:v>0.0148468115989227</c:v>
                  </c:pt>
                  <c:pt idx="20">
                    <c:v>0.0145460152284196</c:v>
                  </c:pt>
                  <c:pt idx="21">
                    <c:v>0.0150410468551149</c:v>
                  </c:pt>
                  <c:pt idx="22">
                    <c:v>0.0146395064602068</c:v>
                  </c:pt>
                  <c:pt idx="23">
                    <c:v>0.0143307300249323</c:v>
                  </c:pt>
                  <c:pt idx="24">
                    <c:v>0.0138368953470667</c:v>
                  </c:pt>
                  <c:pt idx="25">
                    <c:v>0.0134470744762616</c:v>
                  </c:pt>
                  <c:pt idx="26">
                    <c:v>0.013895674268284</c:v>
                  </c:pt>
                  <c:pt idx="27">
                    <c:v>0.0133401545436788</c:v>
                  </c:pt>
                  <c:pt idx="28">
                    <c:v>0.0136523122612527</c:v>
                  </c:pt>
                  <c:pt idx="29">
                    <c:v>0.0134554126155838</c:v>
                  </c:pt>
                  <c:pt idx="30">
                    <c:v>0.0129401961942382</c:v>
                  </c:pt>
                  <c:pt idx="31">
                    <c:v>0.0130888109859796</c:v>
                  </c:pt>
                  <c:pt idx="32">
                    <c:v>0.0134117279104581</c:v>
                  </c:pt>
                  <c:pt idx="33">
                    <c:v>0.0135317362121559</c:v>
                  </c:pt>
                  <c:pt idx="34">
                    <c:v>0.0136553844345306</c:v>
                  </c:pt>
                  <c:pt idx="35">
                    <c:v>0.0132220340229044</c:v>
                  </c:pt>
                  <c:pt idx="36">
                    <c:v>0.013385458754643</c:v>
                  </c:pt>
                  <c:pt idx="37">
                    <c:v>0.01322195772559</c:v>
                  </c:pt>
                  <c:pt idx="38">
                    <c:v>0.0135031268118802</c:v>
                  </c:pt>
                  <c:pt idx="39">
                    <c:v>0.0134295116709862</c:v>
                  </c:pt>
                  <c:pt idx="40">
                    <c:v>0.013150107112766</c:v>
                  </c:pt>
                </c:numCache>
              </c:numRef>
            </c:plus>
            <c:minus>
              <c:numRef>
                <c:f>EduF!$E$4:$E$44</c:f>
                <c:numCache>
                  <c:formatCode>General</c:formatCode>
                  <c:ptCount val="41"/>
                  <c:pt idx="0">
                    <c:v>0.015702550810819</c:v>
                  </c:pt>
                  <c:pt idx="1">
                    <c:v>0.0157608706612536</c:v>
                  </c:pt>
                  <c:pt idx="2">
                    <c:v>0.0155828439734017</c:v>
                  </c:pt>
                  <c:pt idx="3">
                    <c:v>0.0158506594390963</c:v>
                  </c:pt>
                  <c:pt idx="4">
                    <c:v>0.0152785952387125</c:v>
                  </c:pt>
                  <c:pt idx="5">
                    <c:v>0.0149879685833253</c:v>
                  </c:pt>
                  <c:pt idx="6">
                    <c:v>0.0150229414910157</c:v>
                  </c:pt>
                  <c:pt idx="7">
                    <c:v>0.0144258382764823</c:v>
                  </c:pt>
                  <c:pt idx="8">
                    <c:v>0.0140708161808299</c:v>
                  </c:pt>
                  <c:pt idx="9">
                    <c:v>0.0139738983373391</c:v>
                  </c:pt>
                  <c:pt idx="10">
                    <c:v>0.0129798113450109</c:v>
                  </c:pt>
                  <c:pt idx="11">
                    <c:v>0.0141044059647932</c:v>
                  </c:pt>
                  <c:pt idx="12">
                    <c:v>0.013936132333357</c:v>
                  </c:pt>
                  <c:pt idx="13">
                    <c:v>0.0134615568421826</c:v>
                  </c:pt>
                  <c:pt idx="14">
                    <c:v>0.0139100413039362</c:v>
                  </c:pt>
                  <c:pt idx="15">
                    <c:v>0.0138228055624724</c:v>
                  </c:pt>
                  <c:pt idx="16">
                    <c:v>0.0139808420460738</c:v>
                  </c:pt>
                  <c:pt idx="17">
                    <c:v>0.0143192129880574</c:v>
                  </c:pt>
                  <c:pt idx="18">
                    <c:v>0.0145062734538647</c:v>
                  </c:pt>
                  <c:pt idx="19">
                    <c:v>0.0148468115989227</c:v>
                  </c:pt>
                  <c:pt idx="20">
                    <c:v>0.0145460152284196</c:v>
                  </c:pt>
                  <c:pt idx="21">
                    <c:v>0.0150410468551149</c:v>
                  </c:pt>
                  <c:pt idx="22">
                    <c:v>0.0146395064602068</c:v>
                  </c:pt>
                  <c:pt idx="23">
                    <c:v>0.0143307300249323</c:v>
                  </c:pt>
                  <c:pt idx="24">
                    <c:v>0.0138368953470667</c:v>
                  </c:pt>
                  <c:pt idx="25">
                    <c:v>0.0134470744762616</c:v>
                  </c:pt>
                  <c:pt idx="26">
                    <c:v>0.013895674268284</c:v>
                  </c:pt>
                  <c:pt idx="27">
                    <c:v>0.0133401545436788</c:v>
                  </c:pt>
                  <c:pt idx="28">
                    <c:v>0.0136523122612527</c:v>
                  </c:pt>
                  <c:pt idx="29">
                    <c:v>0.0134554126155838</c:v>
                  </c:pt>
                  <c:pt idx="30">
                    <c:v>0.0129401961942382</c:v>
                  </c:pt>
                  <c:pt idx="31">
                    <c:v>0.0130888109859796</c:v>
                  </c:pt>
                  <c:pt idx="32">
                    <c:v>0.0134117279104581</c:v>
                  </c:pt>
                  <c:pt idx="33">
                    <c:v>0.0135317362121559</c:v>
                  </c:pt>
                  <c:pt idx="34">
                    <c:v>0.0136553844345306</c:v>
                  </c:pt>
                  <c:pt idx="35">
                    <c:v>0.0132220340229044</c:v>
                  </c:pt>
                  <c:pt idx="36">
                    <c:v>0.013385458754643</c:v>
                  </c:pt>
                  <c:pt idx="37">
                    <c:v>0.01322195772559</c:v>
                  </c:pt>
                  <c:pt idx="38">
                    <c:v>0.0135031268118802</c:v>
                  </c:pt>
                  <c:pt idx="39">
                    <c:v>0.0134295116709862</c:v>
                  </c:pt>
                  <c:pt idx="40">
                    <c:v>0.013150107112766</c:v>
                  </c:pt>
                </c:numCache>
              </c:numRef>
            </c:minus>
            <c:spPr>
              <a:ln>
                <a:solidFill>
                  <a:srgbClr val="C00000"/>
                </a:solidFill>
                <a:prstDash val="dash"/>
              </a:ln>
            </c:spPr>
          </c:errBars>
          <c:xVal>
            <c:numRef>
              <c:f>EduF!$A$4:$A$44</c:f>
              <c:numCache>
                <c:formatCode>General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EduF!$D$4:$D$44</c:f>
              <c:numCache>
                <c:formatCode>0.00%</c:formatCode>
                <c:ptCount val="41"/>
                <c:pt idx="0">
                  <c:v>0.2957508</c:v>
                </c:pt>
                <c:pt idx="1">
                  <c:v>0.27842706</c:v>
                </c:pt>
                <c:pt idx="2">
                  <c:v>0.29751778</c:v>
                </c:pt>
                <c:pt idx="3">
                  <c:v>0.31106341</c:v>
                </c:pt>
                <c:pt idx="4">
                  <c:v>0.30808982</c:v>
                </c:pt>
                <c:pt idx="5">
                  <c:v>0.33206362</c:v>
                </c:pt>
                <c:pt idx="6">
                  <c:v>0.34650305</c:v>
                </c:pt>
                <c:pt idx="7">
                  <c:v>0.32857606</c:v>
                </c:pt>
                <c:pt idx="8">
                  <c:v>0.33687785</c:v>
                </c:pt>
                <c:pt idx="9">
                  <c:v>0.35960954</c:v>
                </c:pt>
                <c:pt idx="10">
                  <c:v>0.35428733</c:v>
                </c:pt>
                <c:pt idx="11">
                  <c:v>0.38147599</c:v>
                </c:pt>
                <c:pt idx="12">
                  <c:v>0.38856483</c:v>
                </c:pt>
                <c:pt idx="13">
                  <c:v>0.38543671</c:v>
                </c:pt>
                <c:pt idx="14">
                  <c:v>0.41023558</c:v>
                </c:pt>
                <c:pt idx="15">
                  <c:v>0.40368441</c:v>
                </c:pt>
                <c:pt idx="16">
                  <c:v>0.41397825</c:v>
                </c:pt>
                <c:pt idx="17">
                  <c:v>0.41158167</c:v>
                </c:pt>
                <c:pt idx="18">
                  <c:v>0.41362068</c:v>
                </c:pt>
                <c:pt idx="19">
                  <c:v>0.41819218</c:v>
                </c:pt>
                <c:pt idx="20">
                  <c:v>0.41936004</c:v>
                </c:pt>
                <c:pt idx="21">
                  <c:v>0.41462505</c:v>
                </c:pt>
                <c:pt idx="22">
                  <c:v>0.42551592</c:v>
                </c:pt>
                <c:pt idx="23">
                  <c:v>0.42941904</c:v>
                </c:pt>
                <c:pt idx="24">
                  <c:v>0.41152728</c:v>
                </c:pt>
                <c:pt idx="25">
                  <c:v>0.41348389</c:v>
                </c:pt>
                <c:pt idx="26">
                  <c:v>0.4238871</c:v>
                </c:pt>
                <c:pt idx="27">
                  <c:v>0.4045954</c:v>
                </c:pt>
                <c:pt idx="28">
                  <c:v>0.43169102</c:v>
                </c:pt>
                <c:pt idx="29">
                  <c:v>0.4280079</c:v>
                </c:pt>
                <c:pt idx="30">
                  <c:v>0.4293226</c:v>
                </c:pt>
                <c:pt idx="31">
                  <c:v>0.42891291</c:v>
                </c:pt>
                <c:pt idx="32">
                  <c:v>0.44695464</c:v>
                </c:pt>
                <c:pt idx="33">
                  <c:v>0.44522893</c:v>
                </c:pt>
                <c:pt idx="34">
                  <c:v>0.46189746</c:v>
                </c:pt>
                <c:pt idx="35">
                  <c:v>0.50465542</c:v>
                </c:pt>
                <c:pt idx="36">
                  <c:v>0.5041613</c:v>
                </c:pt>
                <c:pt idx="37">
                  <c:v>0.52724063</c:v>
                </c:pt>
                <c:pt idx="38">
                  <c:v>0.54349792</c:v>
                </c:pt>
                <c:pt idx="39">
                  <c:v>0.54825002</c:v>
                </c:pt>
                <c:pt idx="40">
                  <c:v>0.5917964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48C-4BEA-9263-4AF49BB05D6B}"/>
            </c:ext>
          </c:extLst>
        </c:ser>
        <c:ser>
          <c:idx val="1"/>
          <c:order val="1"/>
          <c:tx>
            <c:v>US-born non-Hispanic white HS+</c:v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diamond"/>
            <c:size val="8"/>
            <c:spPr>
              <a:noFill/>
              <a:ln w="12700"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EduF!$I$4:$I$44</c:f>
                <c:numCache>
                  <c:formatCode>General</c:formatCode>
                  <c:ptCount val="41"/>
                  <c:pt idx="0">
                    <c:v>0.0020122017655141</c:v>
                  </c:pt>
                  <c:pt idx="1">
                    <c:v>0.00210053267975216</c:v>
                  </c:pt>
                  <c:pt idx="2">
                    <c:v>0.00212696361513492</c:v>
                  </c:pt>
                  <c:pt idx="3">
                    <c:v>0.00211885833461609</c:v>
                  </c:pt>
                  <c:pt idx="4">
                    <c:v>0.00219796962578007</c:v>
                  </c:pt>
                  <c:pt idx="5">
                    <c:v>0.00216278327823055</c:v>
                  </c:pt>
                  <c:pt idx="6">
                    <c:v>0.00223885512685894</c:v>
                  </c:pt>
                  <c:pt idx="7">
                    <c:v>0.00221983208679218</c:v>
                  </c:pt>
                  <c:pt idx="8">
                    <c:v>0.00220429938592396</c:v>
                  </c:pt>
                  <c:pt idx="9">
                    <c:v>0.00221209251211139</c:v>
                  </c:pt>
                  <c:pt idx="10">
                    <c:v>0.00219208931529735</c:v>
                  </c:pt>
                  <c:pt idx="11">
                    <c:v>0.00229033860165129</c:v>
                  </c:pt>
                  <c:pt idx="12">
                    <c:v>0.00231805421929909</c:v>
                  </c:pt>
                  <c:pt idx="13">
                    <c:v>0.00234679207224449</c:v>
                  </c:pt>
                  <c:pt idx="14">
                    <c:v>0.00238089265433694</c:v>
                  </c:pt>
                  <c:pt idx="15">
                    <c:v>0.00239687233679782</c:v>
                  </c:pt>
                  <c:pt idx="16">
                    <c:v>0.0024873911961668</c:v>
                  </c:pt>
                  <c:pt idx="17">
                    <c:v>0.00251652978970572</c:v>
                  </c:pt>
                  <c:pt idx="18">
                    <c:v>0.00257392975290305</c:v>
                  </c:pt>
                  <c:pt idx="19">
                    <c:v>0.00264881838959334</c:v>
                  </c:pt>
                  <c:pt idx="20">
                    <c:v>0.00265854238770779</c:v>
                  </c:pt>
                  <c:pt idx="21">
                    <c:v>0.00276266591305863</c:v>
                  </c:pt>
                  <c:pt idx="22">
                    <c:v>0.00282255194806296</c:v>
                  </c:pt>
                  <c:pt idx="23">
                    <c:v>0.00285116707986881</c:v>
                  </c:pt>
                  <c:pt idx="24">
                    <c:v>0.00297237952167619</c:v>
                  </c:pt>
                  <c:pt idx="25">
                    <c:v>0.00304964815455568</c:v>
                  </c:pt>
                  <c:pt idx="26">
                    <c:v>0.00321856674573254</c:v>
                  </c:pt>
                  <c:pt idx="27">
                    <c:v>0.00333396728907411</c:v>
                  </c:pt>
                  <c:pt idx="28">
                    <c:v>0.00355354197970859</c:v>
                  </c:pt>
                  <c:pt idx="29">
                    <c:v>0.00371331055832765</c:v>
                  </c:pt>
                  <c:pt idx="30">
                    <c:v>0.00383373994169413</c:v>
                  </c:pt>
                  <c:pt idx="31">
                    <c:v>0.00407728765243597</c:v>
                  </c:pt>
                  <c:pt idx="32">
                    <c:v>0.00434317718310552</c:v>
                  </c:pt>
                  <c:pt idx="33">
                    <c:v>0.00454589922928368</c:v>
                  </c:pt>
                  <c:pt idx="34">
                    <c:v>0.00482790424371459</c:v>
                  </c:pt>
                  <c:pt idx="35">
                    <c:v>0.00503916217917178</c:v>
                  </c:pt>
                  <c:pt idx="36">
                    <c:v>0.00531640677800087</c:v>
                  </c:pt>
                  <c:pt idx="37">
                    <c:v>0.00556959966020664</c:v>
                  </c:pt>
                  <c:pt idx="38">
                    <c:v>0.00570793252564238</c:v>
                  </c:pt>
                  <c:pt idx="39">
                    <c:v>0.00592683029909148</c:v>
                  </c:pt>
                  <c:pt idx="40">
                    <c:v>0.00603495779983588</c:v>
                  </c:pt>
                </c:numCache>
              </c:numRef>
            </c:plus>
            <c:minus>
              <c:numRef>
                <c:f>EduF!$I$4:$I$44</c:f>
                <c:numCache>
                  <c:formatCode>General</c:formatCode>
                  <c:ptCount val="41"/>
                  <c:pt idx="0">
                    <c:v>0.0020122017655141</c:v>
                  </c:pt>
                  <c:pt idx="1">
                    <c:v>0.00210053267975216</c:v>
                  </c:pt>
                  <c:pt idx="2">
                    <c:v>0.00212696361513492</c:v>
                  </c:pt>
                  <c:pt idx="3">
                    <c:v>0.00211885833461609</c:v>
                  </c:pt>
                  <c:pt idx="4">
                    <c:v>0.00219796962578007</c:v>
                  </c:pt>
                  <c:pt idx="5">
                    <c:v>0.00216278327823055</c:v>
                  </c:pt>
                  <c:pt idx="6">
                    <c:v>0.00223885512685894</c:v>
                  </c:pt>
                  <c:pt idx="7">
                    <c:v>0.00221983208679218</c:v>
                  </c:pt>
                  <c:pt idx="8">
                    <c:v>0.00220429938592396</c:v>
                  </c:pt>
                  <c:pt idx="9">
                    <c:v>0.00221209251211139</c:v>
                  </c:pt>
                  <c:pt idx="10">
                    <c:v>0.00219208931529735</c:v>
                  </c:pt>
                  <c:pt idx="11">
                    <c:v>0.00229033860165129</c:v>
                  </c:pt>
                  <c:pt idx="12">
                    <c:v>0.00231805421929909</c:v>
                  </c:pt>
                  <c:pt idx="13">
                    <c:v>0.00234679207224449</c:v>
                  </c:pt>
                  <c:pt idx="14">
                    <c:v>0.00238089265433694</c:v>
                  </c:pt>
                  <c:pt idx="15">
                    <c:v>0.00239687233679782</c:v>
                  </c:pt>
                  <c:pt idx="16">
                    <c:v>0.0024873911961668</c:v>
                  </c:pt>
                  <c:pt idx="17">
                    <c:v>0.00251652978970572</c:v>
                  </c:pt>
                  <c:pt idx="18">
                    <c:v>0.00257392975290305</c:v>
                  </c:pt>
                  <c:pt idx="19">
                    <c:v>0.00264881838959334</c:v>
                  </c:pt>
                  <c:pt idx="20">
                    <c:v>0.00265854238770779</c:v>
                  </c:pt>
                  <c:pt idx="21">
                    <c:v>0.00276266591305863</c:v>
                  </c:pt>
                  <c:pt idx="22">
                    <c:v>0.00282255194806296</c:v>
                  </c:pt>
                  <c:pt idx="23">
                    <c:v>0.00285116707986881</c:v>
                  </c:pt>
                  <c:pt idx="24">
                    <c:v>0.00297237952167619</c:v>
                  </c:pt>
                  <c:pt idx="25">
                    <c:v>0.00304964815455568</c:v>
                  </c:pt>
                  <c:pt idx="26">
                    <c:v>0.00321856674573254</c:v>
                  </c:pt>
                  <c:pt idx="27">
                    <c:v>0.00333396728907411</c:v>
                  </c:pt>
                  <c:pt idx="28">
                    <c:v>0.00355354197970859</c:v>
                  </c:pt>
                  <c:pt idx="29">
                    <c:v>0.00371331055832765</c:v>
                  </c:pt>
                  <c:pt idx="30">
                    <c:v>0.00383373994169413</c:v>
                  </c:pt>
                  <c:pt idx="31">
                    <c:v>0.00407728765243597</c:v>
                  </c:pt>
                  <c:pt idx="32">
                    <c:v>0.00434317718310552</c:v>
                  </c:pt>
                  <c:pt idx="33">
                    <c:v>0.00454589922928368</c:v>
                  </c:pt>
                  <c:pt idx="34">
                    <c:v>0.00482790424371459</c:v>
                  </c:pt>
                  <c:pt idx="35">
                    <c:v>0.00503916217917178</c:v>
                  </c:pt>
                  <c:pt idx="36">
                    <c:v>0.00531640677800087</c:v>
                  </c:pt>
                  <c:pt idx="37">
                    <c:v>0.00556959966020664</c:v>
                  </c:pt>
                  <c:pt idx="38">
                    <c:v>0.00570793252564238</c:v>
                  </c:pt>
                  <c:pt idx="39">
                    <c:v>0.00592683029909148</c:v>
                  </c:pt>
                  <c:pt idx="40">
                    <c:v>0.00603495779983588</c:v>
                  </c:pt>
                </c:numCache>
              </c:numRef>
            </c:minus>
            <c:spPr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</c:spPr>
          </c:errBars>
          <c:xVal>
            <c:numRef>
              <c:f>EduF!$A$4:$A$44</c:f>
              <c:numCache>
                <c:formatCode>General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EduF!$H$4:$H$44</c:f>
              <c:numCache>
                <c:formatCode>0.00%</c:formatCode>
                <c:ptCount val="41"/>
                <c:pt idx="0">
                  <c:v>0.072335385</c:v>
                </c:pt>
                <c:pt idx="1">
                  <c:v>0.075145736</c:v>
                </c:pt>
                <c:pt idx="2">
                  <c:v>0.080617838</c:v>
                </c:pt>
                <c:pt idx="3">
                  <c:v>0.080300234</c:v>
                </c:pt>
                <c:pt idx="4">
                  <c:v>0.086727545</c:v>
                </c:pt>
                <c:pt idx="5">
                  <c:v>0.088869959</c:v>
                </c:pt>
                <c:pt idx="6">
                  <c:v>0.095875256</c:v>
                </c:pt>
                <c:pt idx="7">
                  <c:v>0.09836258</c:v>
                </c:pt>
                <c:pt idx="8">
                  <c:v>0.10105978</c:v>
                </c:pt>
                <c:pt idx="9">
                  <c:v>0.10607368</c:v>
                </c:pt>
                <c:pt idx="10">
                  <c:v>0.11187173</c:v>
                </c:pt>
                <c:pt idx="11">
                  <c:v>0.11654972</c:v>
                </c:pt>
                <c:pt idx="12">
                  <c:v>0.12242313</c:v>
                </c:pt>
                <c:pt idx="13">
                  <c:v>0.12635387</c:v>
                </c:pt>
                <c:pt idx="14">
                  <c:v>0.13158312</c:v>
                </c:pt>
                <c:pt idx="15">
                  <c:v>0.13507572</c:v>
                </c:pt>
                <c:pt idx="16">
                  <c:v>0.14257281</c:v>
                </c:pt>
                <c:pt idx="17">
                  <c:v>0.14358519</c:v>
                </c:pt>
                <c:pt idx="18">
                  <c:v>0.14799005</c:v>
                </c:pt>
                <c:pt idx="19">
                  <c:v>0.15338917</c:v>
                </c:pt>
                <c:pt idx="20">
                  <c:v>0.15800634</c:v>
                </c:pt>
                <c:pt idx="21">
                  <c:v>0.16269197</c:v>
                </c:pt>
                <c:pt idx="22">
                  <c:v>0.16855846</c:v>
                </c:pt>
                <c:pt idx="23">
                  <c:v>0.16917899</c:v>
                </c:pt>
                <c:pt idx="24">
                  <c:v>0.17572959</c:v>
                </c:pt>
                <c:pt idx="25">
                  <c:v>0.17971709</c:v>
                </c:pt>
                <c:pt idx="26">
                  <c:v>0.18455875</c:v>
                </c:pt>
                <c:pt idx="27">
                  <c:v>0.18845552</c:v>
                </c:pt>
                <c:pt idx="28">
                  <c:v>0.19594254</c:v>
                </c:pt>
                <c:pt idx="29">
                  <c:v>0.20765272</c:v>
                </c:pt>
                <c:pt idx="30">
                  <c:v>0.21947569</c:v>
                </c:pt>
                <c:pt idx="31">
                  <c:v>0.22471829</c:v>
                </c:pt>
                <c:pt idx="32">
                  <c:v>0.2383448</c:v>
                </c:pt>
                <c:pt idx="33">
                  <c:v>0.25201333</c:v>
                </c:pt>
                <c:pt idx="34">
                  <c:v>0.27145416</c:v>
                </c:pt>
                <c:pt idx="35">
                  <c:v>0.30269623</c:v>
                </c:pt>
                <c:pt idx="36">
                  <c:v>0.31573698</c:v>
                </c:pt>
                <c:pt idx="37">
                  <c:v>0.34374571</c:v>
                </c:pt>
                <c:pt idx="38">
                  <c:v>0.35866603</c:v>
                </c:pt>
                <c:pt idx="39">
                  <c:v>0.3809824</c:v>
                </c:pt>
                <c:pt idx="40">
                  <c:v>0.41842437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D48C-4BEA-9263-4AF49BB05D6B}"/>
            </c:ext>
          </c:extLst>
        </c:ser>
        <c:ser>
          <c:idx val="4"/>
          <c:order val="4"/>
          <c:tx>
            <c:v>Foreign-born Mexican &lt;HS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EduF!$U$4:$U$44</c:f>
                <c:numCache>
                  <c:formatCode>General</c:formatCode>
                  <c:ptCount val="41"/>
                  <c:pt idx="0">
                    <c:v>0.00575730785927723</c:v>
                  </c:pt>
                  <c:pt idx="1">
                    <c:v>0.00700740168883169</c:v>
                  </c:pt>
                  <c:pt idx="2">
                    <c:v>0.00624744461329922</c:v>
                  </c:pt>
                  <c:pt idx="3">
                    <c:v>0.00763467796630054</c:v>
                  </c:pt>
                  <c:pt idx="4">
                    <c:v>0.00765951165481872</c:v>
                  </c:pt>
                  <c:pt idx="5">
                    <c:v>0.00813966170015726</c:v>
                  </c:pt>
                  <c:pt idx="6">
                    <c:v>0.00851028029547783</c:v>
                  </c:pt>
                  <c:pt idx="7">
                    <c:v>0.00959034982251247</c:v>
                  </c:pt>
                  <c:pt idx="8">
                    <c:v>0.0104036161861504</c:v>
                  </c:pt>
                  <c:pt idx="9">
                    <c:v>0.0103419363553481</c:v>
                  </c:pt>
                  <c:pt idx="10">
                    <c:v>0.0110389161681964</c:v>
                  </c:pt>
                  <c:pt idx="11">
                    <c:v>0.0115245674138187</c:v>
                  </c:pt>
                  <c:pt idx="12">
                    <c:v>0.0119776408021281</c:v>
                  </c:pt>
                  <c:pt idx="13">
                    <c:v>0.0138104079437548</c:v>
                  </c:pt>
                  <c:pt idx="14">
                    <c:v>0.0140007558284177</c:v>
                  </c:pt>
                  <c:pt idx="15">
                    <c:v>0.0136294897380456</c:v>
                  </c:pt>
                  <c:pt idx="16">
                    <c:v>0.0149177624535886</c:v>
                  </c:pt>
                  <c:pt idx="17">
                    <c:v>0.0157290801381517</c:v>
                  </c:pt>
                  <c:pt idx="18">
                    <c:v>0.0165713280590106</c:v>
                  </c:pt>
                  <c:pt idx="19">
                    <c:v>0.0164772365930299</c:v>
                  </c:pt>
                  <c:pt idx="20">
                    <c:v>0.01835232333784</c:v>
                  </c:pt>
                  <c:pt idx="21">
                    <c:v>0.0202200632342615</c:v>
                  </c:pt>
                  <c:pt idx="22">
                    <c:v>0.0198360038730417</c:v>
                  </c:pt>
                  <c:pt idx="23">
                    <c:v>0.0207276773779505</c:v>
                  </c:pt>
                  <c:pt idx="24">
                    <c:v>0.0221259368581696</c:v>
                  </c:pt>
                  <c:pt idx="25">
                    <c:v>0.0221533446157435</c:v>
                  </c:pt>
                  <c:pt idx="26">
                    <c:v>0.0239507857601259</c:v>
                  </c:pt>
                  <c:pt idx="27">
                    <c:v>0.0251584198297303</c:v>
                  </c:pt>
                  <c:pt idx="28">
                    <c:v>0.0264595548840128</c:v>
                  </c:pt>
                  <c:pt idx="29">
                    <c:v>0.0273890832772694</c:v>
                  </c:pt>
                  <c:pt idx="30">
                    <c:v>0.0274365562828461</c:v>
                  </c:pt>
                  <c:pt idx="31">
                    <c:v>0.0298751955486464</c:v>
                  </c:pt>
                  <c:pt idx="32">
                    <c:v>0.0285400810119968</c:v>
                  </c:pt>
                  <c:pt idx="33">
                    <c:v>0.0311094665604585</c:v>
                  </c:pt>
                  <c:pt idx="34">
                    <c:v>0.0339840222451183</c:v>
                  </c:pt>
                  <c:pt idx="35">
                    <c:v>0.0325980366361854</c:v>
                  </c:pt>
                  <c:pt idx="36">
                    <c:v>0.0350823191732049</c:v>
                  </c:pt>
                  <c:pt idx="37">
                    <c:v>0.0376615017994091</c:v>
                  </c:pt>
                  <c:pt idx="38">
                    <c:v>0.0377843346594196</c:v>
                  </c:pt>
                  <c:pt idx="39">
                    <c:v>0.0385916341148994</c:v>
                  </c:pt>
                  <c:pt idx="40">
                    <c:v>0.0386709345950054</c:v>
                  </c:pt>
                </c:numCache>
              </c:numRef>
            </c:plus>
            <c:minus>
              <c:numRef>
                <c:f>EduF!$U$4:$U$44</c:f>
                <c:numCache>
                  <c:formatCode>General</c:formatCode>
                  <c:ptCount val="41"/>
                  <c:pt idx="0">
                    <c:v>0.00575730785927723</c:v>
                  </c:pt>
                  <c:pt idx="1">
                    <c:v>0.00700740168883169</c:v>
                  </c:pt>
                  <c:pt idx="2">
                    <c:v>0.00624744461329922</c:v>
                  </c:pt>
                  <c:pt idx="3">
                    <c:v>0.00763467796630054</c:v>
                  </c:pt>
                  <c:pt idx="4">
                    <c:v>0.00765951165481872</c:v>
                  </c:pt>
                  <c:pt idx="5">
                    <c:v>0.00813966170015726</c:v>
                  </c:pt>
                  <c:pt idx="6">
                    <c:v>0.00851028029547783</c:v>
                  </c:pt>
                  <c:pt idx="7">
                    <c:v>0.00959034982251247</c:v>
                  </c:pt>
                  <c:pt idx="8">
                    <c:v>0.0104036161861504</c:v>
                  </c:pt>
                  <c:pt idx="9">
                    <c:v>0.0103419363553481</c:v>
                  </c:pt>
                  <c:pt idx="10">
                    <c:v>0.0110389161681964</c:v>
                  </c:pt>
                  <c:pt idx="11">
                    <c:v>0.0115245674138187</c:v>
                  </c:pt>
                  <c:pt idx="12">
                    <c:v>0.0119776408021281</c:v>
                  </c:pt>
                  <c:pt idx="13">
                    <c:v>0.0138104079437548</c:v>
                  </c:pt>
                  <c:pt idx="14">
                    <c:v>0.0140007558284177</c:v>
                  </c:pt>
                  <c:pt idx="15">
                    <c:v>0.0136294897380456</c:v>
                  </c:pt>
                  <c:pt idx="16">
                    <c:v>0.0149177624535886</c:v>
                  </c:pt>
                  <c:pt idx="17">
                    <c:v>0.0157290801381517</c:v>
                  </c:pt>
                  <c:pt idx="18">
                    <c:v>0.0165713280590106</c:v>
                  </c:pt>
                  <c:pt idx="19">
                    <c:v>0.0164772365930299</c:v>
                  </c:pt>
                  <c:pt idx="20">
                    <c:v>0.01835232333784</c:v>
                  </c:pt>
                  <c:pt idx="21">
                    <c:v>0.0202200632342615</c:v>
                  </c:pt>
                  <c:pt idx="22">
                    <c:v>0.0198360038730417</c:v>
                  </c:pt>
                  <c:pt idx="23">
                    <c:v>0.0207276773779505</c:v>
                  </c:pt>
                  <c:pt idx="24">
                    <c:v>0.0221259368581696</c:v>
                  </c:pt>
                  <c:pt idx="25">
                    <c:v>0.0221533446157435</c:v>
                  </c:pt>
                  <c:pt idx="26">
                    <c:v>0.0239507857601259</c:v>
                  </c:pt>
                  <c:pt idx="27">
                    <c:v>0.0251584198297303</c:v>
                  </c:pt>
                  <c:pt idx="28">
                    <c:v>0.0264595548840128</c:v>
                  </c:pt>
                  <c:pt idx="29">
                    <c:v>0.0273890832772694</c:v>
                  </c:pt>
                  <c:pt idx="30">
                    <c:v>0.0274365562828461</c:v>
                  </c:pt>
                  <c:pt idx="31">
                    <c:v>0.0298751955486464</c:v>
                  </c:pt>
                  <c:pt idx="32">
                    <c:v>0.0285400810119968</c:v>
                  </c:pt>
                  <c:pt idx="33">
                    <c:v>0.0311094665604585</c:v>
                  </c:pt>
                  <c:pt idx="34">
                    <c:v>0.0339840222451183</c:v>
                  </c:pt>
                  <c:pt idx="35">
                    <c:v>0.0325980366361854</c:v>
                  </c:pt>
                  <c:pt idx="36">
                    <c:v>0.0350823191732049</c:v>
                  </c:pt>
                  <c:pt idx="37">
                    <c:v>0.0376615017994091</c:v>
                  </c:pt>
                  <c:pt idx="38">
                    <c:v>0.0377843346594196</c:v>
                  </c:pt>
                  <c:pt idx="39">
                    <c:v>0.0385916341148994</c:v>
                  </c:pt>
                  <c:pt idx="40">
                    <c:v>0.0386709345950054</c:v>
                  </c:pt>
                </c:numCache>
              </c:numRef>
            </c:minus>
            <c:spPr>
              <a:ln>
                <a:solidFill>
                  <a:schemeClr val="accent5">
                    <a:lumMod val="75000"/>
                  </a:schemeClr>
                </a:solidFill>
                <a:prstDash val="dash"/>
              </a:ln>
            </c:spPr>
          </c:errBars>
          <c:xVal>
            <c:numRef>
              <c:f>EduF!$A$4:$A$44</c:f>
              <c:numCache>
                <c:formatCode>General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EduF!$T$4:$T$44</c:f>
              <c:numCache>
                <c:formatCode>0.00%</c:formatCode>
                <c:ptCount val="41"/>
                <c:pt idx="0">
                  <c:v>0.042579416</c:v>
                </c:pt>
                <c:pt idx="1">
                  <c:v>0.054958425</c:v>
                </c:pt>
                <c:pt idx="2">
                  <c:v>0.046726394</c:v>
                </c:pt>
                <c:pt idx="3">
                  <c:v>0.063938834</c:v>
                </c:pt>
                <c:pt idx="4">
                  <c:v>0.060141895</c:v>
                </c:pt>
                <c:pt idx="5">
                  <c:v>0.073963925</c:v>
                </c:pt>
                <c:pt idx="6">
                  <c:v>0.071377233</c:v>
                </c:pt>
                <c:pt idx="7">
                  <c:v>0.088535383</c:v>
                </c:pt>
                <c:pt idx="8">
                  <c:v>0.10775175</c:v>
                </c:pt>
                <c:pt idx="9">
                  <c:v>0.098576516</c:v>
                </c:pt>
                <c:pt idx="10">
                  <c:v>0.12138492</c:v>
                </c:pt>
                <c:pt idx="11">
                  <c:v>0.11211387</c:v>
                </c:pt>
                <c:pt idx="12">
                  <c:v>0.12794204</c:v>
                </c:pt>
                <c:pt idx="13">
                  <c:v>0.16461721</c:v>
                </c:pt>
                <c:pt idx="14">
                  <c:v>0.16203885</c:v>
                </c:pt>
                <c:pt idx="15">
                  <c:v>0.16241285</c:v>
                </c:pt>
                <c:pt idx="16">
                  <c:v>0.17222135</c:v>
                </c:pt>
                <c:pt idx="17">
                  <c:v>0.19052097</c:v>
                </c:pt>
                <c:pt idx="18">
                  <c:v>0.1897952</c:v>
                </c:pt>
                <c:pt idx="19">
                  <c:v>0.18112092</c:v>
                </c:pt>
                <c:pt idx="20">
                  <c:v>0.23679441</c:v>
                </c:pt>
                <c:pt idx="21">
                  <c:v>0.23751412</c:v>
                </c:pt>
                <c:pt idx="22">
                  <c:v>0.24479547</c:v>
                </c:pt>
                <c:pt idx="23">
                  <c:v>0.24354699</c:v>
                </c:pt>
                <c:pt idx="24">
                  <c:v>0.28528756</c:v>
                </c:pt>
                <c:pt idx="25">
                  <c:v>0.29357022</c:v>
                </c:pt>
                <c:pt idx="26">
                  <c:v>0.29412463</c:v>
                </c:pt>
                <c:pt idx="27">
                  <c:v>0.31174856</c:v>
                </c:pt>
                <c:pt idx="28">
                  <c:v>0.35391217</c:v>
                </c:pt>
                <c:pt idx="29">
                  <c:v>0.36847687</c:v>
                </c:pt>
                <c:pt idx="30">
                  <c:v>0.38535655</c:v>
                </c:pt>
                <c:pt idx="31">
                  <c:v>0.36418256</c:v>
                </c:pt>
                <c:pt idx="32">
                  <c:v>0.39677829</c:v>
                </c:pt>
                <c:pt idx="33">
                  <c:v>0.46101147</c:v>
                </c:pt>
                <c:pt idx="34">
                  <c:v>0.50181675</c:v>
                </c:pt>
                <c:pt idx="35">
                  <c:v>0.52749664</c:v>
                </c:pt>
                <c:pt idx="36">
                  <c:v>0.53491336</c:v>
                </c:pt>
                <c:pt idx="37">
                  <c:v>0.52268291</c:v>
                </c:pt>
                <c:pt idx="38">
                  <c:v>0.55845338</c:v>
                </c:pt>
                <c:pt idx="39">
                  <c:v>0.65190053</c:v>
                </c:pt>
                <c:pt idx="40">
                  <c:v>0.60838348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48C-4BEA-9263-4AF49BB05D6B}"/>
            </c:ext>
          </c:extLst>
        </c:ser>
        <c:ser>
          <c:idx val="6"/>
          <c:order val="5"/>
          <c:tx>
            <c:v>Foreign-born Mexican HS+</c:v>
          </c:tx>
          <c:marker>
            <c:symbol val="circle"/>
            <c:size val="8"/>
            <c:spPr>
              <a:noFill/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EduF!$Y$4:$Y$44</c:f>
                <c:numCache>
                  <c:formatCode>General</c:formatCode>
                  <c:ptCount val="41"/>
                  <c:pt idx="0">
                    <c:v>0.00581576441909649</c:v>
                  </c:pt>
                  <c:pt idx="1">
                    <c:v>0.00667174277767418</c:v>
                  </c:pt>
                  <c:pt idx="2">
                    <c:v>0.00673980448081261</c:v>
                  </c:pt>
                  <c:pt idx="3">
                    <c:v>0.00674527688071169</c:v>
                  </c:pt>
                  <c:pt idx="4">
                    <c:v>0.00862170620435075</c:v>
                  </c:pt>
                  <c:pt idx="5">
                    <c:v>0.00816726437465439</c:v>
                  </c:pt>
                  <c:pt idx="6">
                    <c:v>0.00872204048702497</c:v>
                  </c:pt>
                  <c:pt idx="7">
                    <c:v>0.00894896141478632</c:v>
                  </c:pt>
                  <c:pt idx="8">
                    <c:v>0.0100376467893344</c:v>
                  </c:pt>
                  <c:pt idx="9">
                    <c:v>0.0105832545914009</c:v>
                  </c:pt>
                  <c:pt idx="10">
                    <c:v>0.0113041702749685</c:v>
                  </c:pt>
                  <c:pt idx="11">
                    <c:v>0.0140031887226706</c:v>
                  </c:pt>
                  <c:pt idx="12">
                    <c:v>0.013708542579559</c:v>
                  </c:pt>
                  <c:pt idx="13">
                    <c:v>0.0156061736470517</c:v>
                  </c:pt>
                  <c:pt idx="14">
                    <c:v>0.0170402793947502</c:v>
                  </c:pt>
                  <c:pt idx="15">
                    <c:v>0.0168720926988089</c:v>
                  </c:pt>
                  <c:pt idx="16">
                    <c:v>0.0188379880764652</c:v>
                  </c:pt>
                  <c:pt idx="17">
                    <c:v>0.0215526502745116</c:v>
                  </c:pt>
                  <c:pt idx="18">
                    <c:v>0.0205043738114212</c:v>
                  </c:pt>
                  <c:pt idx="19">
                    <c:v>0.0235215904260639</c:v>
                  </c:pt>
                  <c:pt idx="20">
                    <c:v>0.0250962130437734</c:v>
                  </c:pt>
                  <c:pt idx="21">
                    <c:v>0.0244966270386424</c:v>
                  </c:pt>
                  <c:pt idx="22">
                    <c:v>0.0285855154047077</c:v>
                  </c:pt>
                  <c:pt idx="23">
                    <c:v>0.0291198166296533</c:v>
                  </c:pt>
                  <c:pt idx="24">
                    <c:v>0.0319956901549295</c:v>
                  </c:pt>
                  <c:pt idx="25">
                    <c:v>0.0331039423573864</c:v>
                  </c:pt>
                  <c:pt idx="26">
                    <c:v>0.038227955259317</c:v>
                  </c:pt>
                  <c:pt idx="27">
                    <c:v>0.0396527612039185</c:v>
                  </c:pt>
                  <c:pt idx="28">
                    <c:v>0.0427560789673463</c:v>
                  </c:pt>
                  <c:pt idx="29">
                    <c:v>0.0476879447357793</c:v>
                  </c:pt>
                  <c:pt idx="30">
                    <c:v>0.0444547608278726</c:v>
                  </c:pt>
                  <c:pt idx="31">
                    <c:v>0.0514692243801178</c:v>
                  </c:pt>
                  <c:pt idx="32">
                    <c:v>0.0566195783827088</c:v>
                  </c:pt>
                  <c:pt idx="33">
                    <c:v>0.0559203212155435</c:v>
                  </c:pt>
                  <c:pt idx="34">
                    <c:v>0.0631922703855782</c:v>
                  </c:pt>
                  <c:pt idx="35">
                    <c:v>0.0714275958822089</c:v>
                  </c:pt>
                  <c:pt idx="36">
                    <c:v>0.0780528268685422</c:v>
                  </c:pt>
                  <c:pt idx="37">
                    <c:v>0.0814006484575547</c:v>
                  </c:pt>
                  <c:pt idx="38">
                    <c:v>0.084327979930603</c:v>
                  </c:pt>
                  <c:pt idx="39">
                    <c:v>0.0882500838155833</c:v>
                  </c:pt>
                  <c:pt idx="40">
                    <c:v>0.0969008978466146</c:v>
                  </c:pt>
                </c:numCache>
              </c:numRef>
            </c:plus>
            <c:minus>
              <c:numRef>
                <c:f>EduF!$Y$4:$Y$44</c:f>
                <c:numCache>
                  <c:formatCode>General</c:formatCode>
                  <c:ptCount val="41"/>
                  <c:pt idx="0">
                    <c:v>0.00581576441909649</c:v>
                  </c:pt>
                  <c:pt idx="1">
                    <c:v>0.00667174277767418</c:v>
                  </c:pt>
                  <c:pt idx="2">
                    <c:v>0.00673980448081261</c:v>
                  </c:pt>
                  <c:pt idx="3">
                    <c:v>0.00674527688071169</c:v>
                  </c:pt>
                  <c:pt idx="4">
                    <c:v>0.00862170620435075</c:v>
                  </c:pt>
                  <c:pt idx="5">
                    <c:v>0.00816726437465439</c:v>
                  </c:pt>
                  <c:pt idx="6">
                    <c:v>0.00872204048702497</c:v>
                  </c:pt>
                  <c:pt idx="7">
                    <c:v>0.00894896141478632</c:v>
                  </c:pt>
                  <c:pt idx="8">
                    <c:v>0.0100376467893344</c:v>
                  </c:pt>
                  <c:pt idx="9">
                    <c:v>0.0105832545914009</c:v>
                  </c:pt>
                  <c:pt idx="10">
                    <c:v>0.0113041702749685</c:v>
                  </c:pt>
                  <c:pt idx="11">
                    <c:v>0.0140031887226706</c:v>
                  </c:pt>
                  <c:pt idx="12">
                    <c:v>0.013708542579559</c:v>
                  </c:pt>
                  <c:pt idx="13">
                    <c:v>0.0156061736470517</c:v>
                  </c:pt>
                  <c:pt idx="14">
                    <c:v>0.0170402793947502</c:v>
                  </c:pt>
                  <c:pt idx="15">
                    <c:v>0.0168720926988089</c:v>
                  </c:pt>
                  <c:pt idx="16">
                    <c:v>0.0188379880764652</c:v>
                  </c:pt>
                  <c:pt idx="17">
                    <c:v>0.0215526502745116</c:v>
                  </c:pt>
                  <c:pt idx="18">
                    <c:v>0.0205043738114212</c:v>
                  </c:pt>
                  <c:pt idx="19">
                    <c:v>0.0235215904260639</c:v>
                  </c:pt>
                  <c:pt idx="20">
                    <c:v>0.0250962130437734</c:v>
                  </c:pt>
                  <c:pt idx="21">
                    <c:v>0.0244966270386424</c:v>
                  </c:pt>
                  <c:pt idx="22">
                    <c:v>0.0285855154047077</c:v>
                  </c:pt>
                  <c:pt idx="23">
                    <c:v>0.0291198166296533</c:v>
                  </c:pt>
                  <c:pt idx="24">
                    <c:v>0.0319956901549295</c:v>
                  </c:pt>
                  <c:pt idx="25">
                    <c:v>0.0331039423573864</c:v>
                  </c:pt>
                  <c:pt idx="26">
                    <c:v>0.038227955259317</c:v>
                  </c:pt>
                  <c:pt idx="27">
                    <c:v>0.0396527612039185</c:v>
                  </c:pt>
                  <c:pt idx="28">
                    <c:v>0.0427560789673463</c:v>
                  </c:pt>
                  <c:pt idx="29">
                    <c:v>0.0476879447357793</c:v>
                  </c:pt>
                  <c:pt idx="30">
                    <c:v>0.0444547608278726</c:v>
                  </c:pt>
                  <c:pt idx="31">
                    <c:v>0.0514692243801178</c:v>
                  </c:pt>
                  <c:pt idx="32">
                    <c:v>0.0566195783827088</c:v>
                  </c:pt>
                  <c:pt idx="33">
                    <c:v>0.0559203212155435</c:v>
                  </c:pt>
                  <c:pt idx="34">
                    <c:v>0.0631922703855782</c:v>
                  </c:pt>
                  <c:pt idx="35">
                    <c:v>0.0714275958822089</c:v>
                  </c:pt>
                  <c:pt idx="36">
                    <c:v>0.0780528268685422</c:v>
                  </c:pt>
                  <c:pt idx="37">
                    <c:v>0.0814006484575547</c:v>
                  </c:pt>
                  <c:pt idx="38">
                    <c:v>0.084327979930603</c:v>
                  </c:pt>
                  <c:pt idx="39">
                    <c:v>0.0882500838155833</c:v>
                  </c:pt>
                  <c:pt idx="40">
                    <c:v>0.0969008978466146</c:v>
                  </c:pt>
                </c:numCache>
              </c:numRef>
            </c:minus>
            <c:spPr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errBars>
          <c:errBars>
            <c:errDir val="x"/>
            <c:errBarType val="both"/>
            <c:errValType val="fixedVal"/>
            <c:noEndCap val="0"/>
            <c:val val="1.0"/>
            <c:spPr>
              <a:ln>
                <a:noFill/>
              </a:ln>
            </c:spPr>
          </c:errBars>
          <c:xVal>
            <c:numRef>
              <c:f>EduF!$A$4:$A$44</c:f>
              <c:numCache>
                <c:formatCode>General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EduF!$X$4:$X$44</c:f>
              <c:numCache>
                <c:formatCode>0.00%</c:formatCode>
                <c:ptCount val="41"/>
                <c:pt idx="0">
                  <c:v>0.034677573</c:v>
                </c:pt>
                <c:pt idx="1">
                  <c:v>0.041028295</c:v>
                </c:pt>
                <c:pt idx="2">
                  <c:v>0.042643245</c:v>
                </c:pt>
                <c:pt idx="3">
                  <c:v>0.040441301</c:v>
                </c:pt>
                <c:pt idx="4">
                  <c:v>0.063459128</c:v>
                </c:pt>
                <c:pt idx="5">
                  <c:v>0.056440201</c:v>
                </c:pt>
                <c:pt idx="6">
                  <c:v>0.056787718</c:v>
                </c:pt>
                <c:pt idx="7">
                  <c:v>0.05673258</c:v>
                </c:pt>
                <c:pt idx="8">
                  <c:v>0.067216657</c:v>
                </c:pt>
                <c:pt idx="9">
                  <c:v>0.069034271</c:v>
                </c:pt>
                <c:pt idx="10">
                  <c:v>0.084323376</c:v>
                </c:pt>
                <c:pt idx="11">
                  <c:v>0.095262885</c:v>
                </c:pt>
                <c:pt idx="12">
                  <c:v>0.093601517</c:v>
                </c:pt>
                <c:pt idx="13">
                  <c:v>0.099361718</c:v>
                </c:pt>
                <c:pt idx="14">
                  <c:v>0.11706572</c:v>
                </c:pt>
                <c:pt idx="15">
                  <c:v>0.11113858</c:v>
                </c:pt>
                <c:pt idx="16">
                  <c:v>0.13609289</c:v>
                </c:pt>
                <c:pt idx="17">
                  <c:v>0.15393247</c:v>
                </c:pt>
                <c:pt idx="18">
                  <c:v>0.13144451</c:v>
                </c:pt>
                <c:pt idx="19">
                  <c:v>0.15850042</c:v>
                </c:pt>
                <c:pt idx="20">
                  <c:v>0.18611012</c:v>
                </c:pt>
                <c:pt idx="21">
                  <c:v>0.14745034</c:v>
                </c:pt>
                <c:pt idx="22">
                  <c:v>0.18346334</c:v>
                </c:pt>
                <c:pt idx="23">
                  <c:v>0.15727356</c:v>
                </c:pt>
                <c:pt idx="24">
                  <c:v>0.22440912</c:v>
                </c:pt>
                <c:pt idx="25">
                  <c:v>0.21465093</c:v>
                </c:pt>
                <c:pt idx="26">
                  <c:v>0.21783392</c:v>
                </c:pt>
                <c:pt idx="27">
                  <c:v>0.22417583</c:v>
                </c:pt>
                <c:pt idx="28">
                  <c:v>0.24982564</c:v>
                </c:pt>
                <c:pt idx="29">
                  <c:v>0.27430159</c:v>
                </c:pt>
                <c:pt idx="30">
                  <c:v>0.2607038</c:v>
                </c:pt>
                <c:pt idx="31">
                  <c:v>0.29769886</c:v>
                </c:pt>
                <c:pt idx="32">
                  <c:v>0.29426047</c:v>
                </c:pt>
                <c:pt idx="33">
                  <c:v>0.27664804</c:v>
                </c:pt>
                <c:pt idx="34">
                  <c:v>0.35251439</c:v>
                </c:pt>
                <c:pt idx="35">
                  <c:v>0.3398374</c:v>
                </c:pt>
                <c:pt idx="36">
                  <c:v>0.40685922</c:v>
                </c:pt>
                <c:pt idx="37">
                  <c:v>0.42068428</c:v>
                </c:pt>
                <c:pt idx="38">
                  <c:v>0.44819078</c:v>
                </c:pt>
                <c:pt idx="39">
                  <c:v>0.38072744</c:v>
                </c:pt>
                <c:pt idx="40">
                  <c:v>0.61164498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D48C-4BEA-9263-4AF49BB05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6255312"/>
        <c:axId val="-2066278592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v>US-born Mexican &lt;HS</c:v>
                </c:tx>
                <c:marker>
                  <c:symbol val="none"/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 xmlns:c16r2="http://schemas.microsoft.com/office/drawing/2015/06/chart">
                        <c:ext uri="{02D57815-91ED-43cb-92C2-25804820EDAC}">
                          <c15:formulaRef>
                            <c15:sqref>EduF!$M$4:$M$44</c15:sqref>
                          </c15:formulaRef>
                        </c:ext>
                      </c:extLst>
                      <c:numCache>
                        <c:formatCode>General</c:formatCode>
                        <c:ptCount val="41"/>
                        <c:pt idx="0">
                          <c:v>0.0263086362680256</c:v>
                        </c:pt>
                        <c:pt idx="1">
                          <c:v>0.0268252455642701</c:v>
                        </c:pt>
                        <c:pt idx="2">
                          <c:v>0.0251715039371522</c:v>
                        </c:pt>
                        <c:pt idx="3">
                          <c:v>0.0285998226099728</c:v>
                        </c:pt>
                        <c:pt idx="4">
                          <c:v>0.0293839545287459</c:v>
                        </c:pt>
                        <c:pt idx="5">
                          <c:v>0.0332737629426153</c:v>
                        </c:pt>
                        <c:pt idx="6">
                          <c:v>0.031106972860994</c:v>
                        </c:pt>
                        <c:pt idx="7">
                          <c:v>0.0305759719683845</c:v>
                        </c:pt>
                        <c:pt idx="8">
                          <c:v>0.0322643654917966</c:v>
                        </c:pt>
                        <c:pt idx="9">
                          <c:v>0.0329352998131329</c:v>
                        </c:pt>
                        <c:pt idx="10">
                          <c:v>0.0323441860274009</c:v>
                        </c:pt>
                        <c:pt idx="11">
                          <c:v>0.0352585449993428</c:v>
                        </c:pt>
                        <c:pt idx="12">
                          <c:v>0.0353946506719058</c:v>
                        </c:pt>
                        <c:pt idx="13">
                          <c:v>0.0372685828200794</c:v>
                        </c:pt>
                        <c:pt idx="14">
                          <c:v>0.035632192642072</c:v>
                        </c:pt>
                        <c:pt idx="15">
                          <c:v>0.0387994850611652</c:v>
                        </c:pt>
                        <c:pt idx="16">
                          <c:v>0.0380363576054066</c:v>
                        </c:pt>
                        <c:pt idx="17">
                          <c:v>0.0400154066028465</c:v>
                        </c:pt>
                        <c:pt idx="18">
                          <c:v>0.0367465978785017</c:v>
                        </c:pt>
                        <c:pt idx="19">
                          <c:v>0.0392150054937884</c:v>
                        </c:pt>
                        <c:pt idx="20">
                          <c:v>0.0374550872109519</c:v>
                        </c:pt>
                        <c:pt idx="21">
                          <c:v>0.0397673126840996</c:v>
                        </c:pt>
                        <c:pt idx="22">
                          <c:v>0.0365618683841476</c:v>
                        </c:pt>
                        <c:pt idx="23">
                          <c:v>0.0388316920705951</c:v>
                        </c:pt>
                        <c:pt idx="24">
                          <c:v>0.0422079845984256</c:v>
                        </c:pt>
                        <c:pt idx="25">
                          <c:v>0.040765090590526</c:v>
                        </c:pt>
                        <c:pt idx="26">
                          <c:v>0.0421372976698072</c:v>
                        </c:pt>
                        <c:pt idx="27">
                          <c:v>0.041221735476223</c:v>
                        </c:pt>
                        <c:pt idx="28">
                          <c:v>0.0423928210995203</c:v>
                        </c:pt>
                        <c:pt idx="29">
                          <c:v>0.043330832594694</c:v>
                        </c:pt>
                        <c:pt idx="30">
                          <c:v>0.0440549328805892</c:v>
                        </c:pt>
                        <c:pt idx="31">
                          <c:v>0.0442392638568224</c:v>
                        </c:pt>
                        <c:pt idx="32">
                          <c:v>0.0462372812164209</c:v>
                        </c:pt>
                        <c:pt idx="33">
                          <c:v>0.0471024017751112</c:v>
                        </c:pt>
                        <c:pt idx="34">
                          <c:v>0.0439960627859902</c:v>
                        </c:pt>
                        <c:pt idx="35">
                          <c:v>0.0454232957407691</c:v>
                        </c:pt>
                        <c:pt idx="36">
                          <c:v>0.0458374433250249</c:v>
                        </c:pt>
                        <c:pt idx="37">
                          <c:v>0.0472078270730074</c:v>
                        </c:pt>
                        <c:pt idx="38">
                          <c:v>0.0482976761869439</c:v>
                        </c:pt>
                        <c:pt idx="39">
                          <c:v>0.0473927979782067</c:v>
                        </c:pt>
                        <c:pt idx="40">
                          <c:v>0.0455067173050102</c:v>
                        </c:pt>
                      </c:numCache>
                    </c:numRef>
                  </c:plus>
                  <c:minus>
                    <c:numRef>
                      <c:extLst xmlns:c16r2="http://schemas.microsoft.com/office/drawing/2015/06/chart">
                        <c:ext uri="{02D57815-91ED-43cb-92C2-25804820EDAC}">
                          <c15:formulaRef>
                            <c15:sqref>EduF!$M$4:$M$44</c15:sqref>
                          </c15:formulaRef>
                        </c:ext>
                      </c:extLst>
                      <c:numCache>
                        <c:formatCode>General</c:formatCode>
                        <c:ptCount val="41"/>
                        <c:pt idx="0">
                          <c:v>0.0263086362680256</c:v>
                        </c:pt>
                        <c:pt idx="1">
                          <c:v>0.0268252455642701</c:v>
                        </c:pt>
                        <c:pt idx="2">
                          <c:v>0.0251715039371522</c:v>
                        </c:pt>
                        <c:pt idx="3">
                          <c:v>0.0285998226099728</c:v>
                        </c:pt>
                        <c:pt idx="4">
                          <c:v>0.0293839545287459</c:v>
                        </c:pt>
                        <c:pt idx="5">
                          <c:v>0.0332737629426153</c:v>
                        </c:pt>
                        <c:pt idx="6">
                          <c:v>0.031106972860994</c:v>
                        </c:pt>
                        <c:pt idx="7">
                          <c:v>0.0305759719683845</c:v>
                        </c:pt>
                        <c:pt idx="8">
                          <c:v>0.0322643654917966</c:v>
                        </c:pt>
                        <c:pt idx="9">
                          <c:v>0.0329352998131329</c:v>
                        </c:pt>
                        <c:pt idx="10">
                          <c:v>0.0323441860274009</c:v>
                        </c:pt>
                        <c:pt idx="11">
                          <c:v>0.0352585449993428</c:v>
                        </c:pt>
                        <c:pt idx="12">
                          <c:v>0.0353946506719058</c:v>
                        </c:pt>
                        <c:pt idx="13">
                          <c:v>0.0372685828200794</c:v>
                        </c:pt>
                        <c:pt idx="14">
                          <c:v>0.035632192642072</c:v>
                        </c:pt>
                        <c:pt idx="15">
                          <c:v>0.0387994850611652</c:v>
                        </c:pt>
                        <c:pt idx="16">
                          <c:v>0.0380363576054066</c:v>
                        </c:pt>
                        <c:pt idx="17">
                          <c:v>0.0400154066028465</c:v>
                        </c:pt>
                        <c:pt idx="18">
                          <c:v>0.0367465978785017</c:v>
                        </c:pt>
                        <c:pt idx="19">
                          <c:v>0.0392150054937884</c:v>
                        </c:pt>
                        <c:pt idx="20">
                          <c:v>0.0374550872109519</c:v>
                        </c:pt>
                        <c:pt idx="21">
                          <c:v>0.0397673126840996</c:v>
                        </c:pt>
                        <c:pt idx="22">
                          <c:v>0.0365618683841476</c:v>
                        </c:pt>
                        <c:pt idx="23">
                          <c:v>0.0388316920705951</c:v>
                        </c:pt>
                        <c:pt idx="24">
                          <c:v>0.0422079845984256</c:v>
                        </c:pt>
                        <c:pt idx="25">
                          <c:v>0.040765090590526</c:v>
                        </c:pt>
                        <c:pt idx="26">
                          <c:v>0.0421372976698072</c:v>
                        </c:pt>
                        <c:pt idx="27">
                          <c:v>0.041221735476223</c:v>
                        </c:pt>
                        <c:pt idx="28">
                          <c:v>0.0423928210995203</c:v>
                        </c:pt>
                        <c:pt idx="29">
                          <c:v>0.043330832594694</c:v>
                        </c:pt>
                        <c:pt idx="30">
                          <c:v>0.0440549328805892</c:v>
                        </c:pt>
                        <c:pt idx="31">
                          <c:v>0.0442392638568224</c:v>
                        </c:pt>
                        <c:pt idx="32">
                          <c:v>0.0462372812164209</c:v>
                        </c:pt>
                        <c:pt idx="33">
                          <c:v>0.0471024017751112</c:v>
                        </c:pt>
                        <c:pt idx="34">
                          <c:v>0.0439960627859902</c:v>
                        </c:pt>
                        <c:pt idx="35">
                          <c:v>0.0454232957407691</c:v>
                        </c:pt>
                        <c:pt idx="36">
                          <c:v>0.0458374433250249</c:v>
                        </c:pt>
                        <c:pt idx="37">
                          <c:v>0.0472078270730074</c:v>
                        </c:pt>
                        <c:pt idx="38">
                          <c:v>0.0482976761869439</c:v>
                        </c:pt>
                        <c:pt idx="39">
                          <c:v>0.0473927979782067</c:v>
                        </c:pt>
                        <c:pt idx="40">
                          <c:v>0.0455067173050102</c:v>
                        </c:pt>
                      </c:numCache>
                    </c:numRef>
                  </c:minus>
                  <c:spPr>
                    <a:ln>
                      <a:solidFill>
                        <a:schemeClr val="accent3"/>
                      </a:solidFill>
                      <a:prstDash val="dash"/>
                    </a:ln>
                  </c:spPr>
                </c:errBars>
                <c:x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EduF!$A$4:$A$44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40.0</c:v>
                      </c:pt>
                      <c:pt idx="1">
                        <c:v>41.0</c:v>
                      </c:pt>
                      <c:pt idx="2">
                        <c:v>42.0</c:v>
                      </c:pt>
                      <c:pt idx="3">
                        <c:v>43.0</c:v>
                      </c:pt>
                      <c:pt idx="4">
                        <c:v>44.0</c:v>
                      </c:pt>
                      <c:pt idx="5">
                        <c:v>45.0</c:v>
                      </c:pt>
                      <c:pt idx="6">
                        <c:v>46.0</c:v>
                      </c:pt>
                      <c:pt idx="7">
                        <c:v>47.0</c:v>
                      </c:pt>
                      <c:pt idx="8">
                        <c:v>48.0</c:v>
                      </c:pt>
                      <c:pt idx="9">
                        <c:v>49.0</c:v>
                      </c:pt>
                      <c:pt idx="10">
                        <c:v>50.0</c:v>
                      </c:pt>
                      <c:pt idx="11">
                        <c:v>51.0</c:v>
                      </c:pt>
                      <c:pt idx="12">
                        <c:v>52.0</c:v>
                      </c:pt>
                      <c:pt idx="13">
                        <c:v>53.0</c:v>
                      </c:pt>
                      <c:pt idx="14">
                        <c:v>54.0</c:v>
                      </c:pt>
                      <c:pt idx="15">
                        <c:v>55.0</c:v>
                      </c:pt>
                      <c:pt idx="16">
                        <c:v>56.0</c:v>
                      </c:pt>
                      <c:pt idx="17">
                        <c:v>57.0</c:v>
                      </c:pt>
                      <c:pt idx="18">
                        <c:v>58.0</c:v>
                      </c:pt>
                      <c:pt idx="19">
                        <c:v>59.0</c:v>
                      </c:pt>
                      <c:pt idx="20">
                        <c:v>60.0</c:v>
                      </c:pt>
                      <c:pt idx="21">
                        <c:v>61.0</c:v>
                      </c:pt>
                      <c:pt idx="22">
                        <c:v>62.0</c:v>
                      </c:pt>
                      <c:pt idx="23">
                        <c:v>63.0</c:v>
                      </c:pt>
                      <c:pt idx="24">
                        <c:v>64.0</c:v>
                      </c:pt>
                      <c:pt idx="25">
                        <c:v>65.0</c:v>
                      </c:pt>
                      <c:pt idx="26">
                        <c:v>66.0</c:v>
                      </c:pt>
                      <c:pt idx="27">
                        <c:v>67.0</c:v>
                      </c:pt>
                      <c:pt idx="28">
                        <c:v>68.0</c:v>
                      </c:pt>
                      <c:pt idx="29">
                        <c:v>69.0</c:v>
                      </c:pt>
                      <c:pt idx="30">
                        <c:v>70.0</c:v>
                      </c:pt>
                      <c:pt idx="31">
                        <c:v>71.0</c:v>
                      </c:pt>
                      <c:pt idx="32">
                        <c:v>72.0</c:v>
                      </c:pt>
                      <c:pt idx="33">
                        <c:v>73.0</c:v>
                      </c:pt>
                      <c:pt idx="34">
                        <c:v>74.0</c:v>
                      </c:pt>
                      <c:pt idx="35">
                        <c:v>75.0</c:v>
                      </c:pt>
                      <c:pt idx="36">
                        <c:v>76.0</c:v>
                      </c:pt>
                      <c:pt idx="37">
                        <c:v>77.0</c:v>
                      </c:pt>
                      <c:pt idx="38">
                        <c:v>78.0</c:v>
                      </c:pt>
                      <c:pt idx="39">
                        <c:v>79.0</c:v>
                      </c:pt>
                      <c:pt idx="40">
                        <c:v>80.0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EduF!$L$4:$L$44</c15:sqref>
                        </c15:formulaRef>
                      </c:ext>
                    </c:extLst>
                    <c:numCache>
                      <c:formatCode>0.00%</c:formatCode>
                      <c:ptCount val="41"/>
                      <c:pt idx="0">
                        <c:v>0.16655971</c:v>
                      </c:pt>
                      <c:pt idx="1">
                        <c:v>0.14622486</c:v>
                      </c:pt>
                      <c:pt idx="2">
                        <c:v>0.13229142</c:v>
                      </c:pt>
                      <c:pt idx="3">
                        <c:v>0.19133656</c:v>
                      </c:pt>
                      <c:pt idx="4">
                        <c:v>0.1875709</c:v>
                      </c:pt>
                      <c:pt idx="5">
                        <c:v>0.26593673</c:v>
                      </c:pt>
                      <c:pt idx="6">
                        <c:v>0.20866504</c:v>
                      </c:pt>
                      <c:pt idx="7">
                        <c:v>0.22461042</c:v>
                      </c:pt>
                      <c:pt idx="8">
                        <c:v>0.26522037</c:v>
                      </c:pt>
                      <c:pt idx="9">
                        <c:v>0.23323792</c:v>
                      </c:pt>
                      <c:pt idx="10">
                        <c:v>0.28045073</c:v>
                      </c:pt>
                      <c:pt idx="11">
                        <c:v>0.28919831</c:v>
                      </c:pt>
                      <c:pt idx="12">
                        <c:v>0.32351014</c:v>
                      </c:pt>
                      <c:pt idx="13">
                        <c:v>0.32598084</c:v>
                      </c:pt>
                      <c:pt idx="14">
                        <c:v>0.29167765</c:v>
                      </c:pt>
                      <c:pt idx="15">
                        <c:v>0.32326314</c:v>
                      </c:pt>
                      <c:pt idx="16">
                        <c:v>0.32747769</c:v>
                      </c:pt>
                      <c:pt idx="17">
                        <c:v>0.33993265</c:v>
                      </c:pt>
                      <c:pt idx="18">
                        <c:v>0.32556504</c:v>
                      </c:pt>
                      <c:pt idx="19">
                        <c:v>0.35325825</c:v>
                      </c:pt>
                      <c:pt idx="20">
                        <c:v>0.38593075</c:v>
                      </c:pt>
                      <c:pt idx="21">
                        <c:v>0.36953989</c:v>
                      </c:pt>
                      <c:pt idx="22">
                        <c:v>0.34303164</c:v>
                      </c:pt>
                      <c:pt idx="23">
                        <c:v>0.38100028</c:v>
                      </c:pt>
                      <c:pt idx="24">
                        <c:v>0.47794569</c:v>
                      </c:pt>
                      <c:pt idx="25">
                        <c:v>0.42573872</c:v>
                      </c:pt>
                      <c:pt idx="26">
                        <c:v>0.39526236</c:v>
                      </c:pt>
                      <c:pt idx="27">
                        <c:v>0.39774802</c:v>
                      </c:pt>
                      <c:pt idx="28">
                        <c:v>0.4260641</c:v>
                      </c:pt>
                      <c:pt idx="29">
                        <c:v>0.42507142</c:v>
                      </c:pt>
                      <c:pt idx="30">
                        <c:v>0.44717637</c:v>
                      </c:pt>
                      <c:pt idx="31">
                        <c:v>0.40279233</c:v>
                      </c:pt>
                      <c:pt idx="32">
                        <c:v>0.51389056</c:v>
                      </c:pt>
                      <c:pt idx="33">
                        <c:v>0.41941369</c:v>
                      </c:pt>
                      <c:pt idx="34">
                        <c:v>0.48864517</c:v>
                      </c:pt>
                      <c:pt idx="35">
                        <c:v>0.55238664</c:v>
                      </c:pt>
                      <c:pt idx="36">
                        <c:v>0.57242817</c:v>
                      </c:pt>
                      <c:pt idx="37">
                        <c:v>0.54569995</c:v>
                      </c:pt>
                      <c:pt idx="38">
                        <c:v>0.5901255</c:v>
                      </c:pt>
                      <c:pt idx="39">
                        <c:v>0.6096639</c:v>
                      </c:pt>
                      <c:pt idx="40">
                        <c:v>0.61620337</c:v>
                      </c:pt>
                    </c:numCache>
                  </c:numRef>
                </c:yVal>
                <c:smooth val="1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D48C-4BEA-9263-4AF49BB05D6B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US-born Mexican HS+</c:v>
                </c:tx>
                <c:marker>
                  <c:symbol val="none"/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 xmlns:c16r2="http://schemas.microsoft.com/office/drawing/2015/06/chart"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EduF!$Q$4:$Q$44</c15:sqref>
                          </c15:formulaRef>
                        </c:ext>
                      </c:extLst>
                      <c:numCache>
                        <c:formatCode>General</c:formatCode>
                        <c:ptCount val="41"/>
                        <c:pt idx="0">
                          <c:v>0.00724475698538969</c:v>
                        </c:pt>
                        <c:pt idx="1">
                          <c:v>0.00846320727267367</c:v>
                        </c:pt>
                        <c:pt idx="2">
                          <c:v>0.00870320694404856</c:v>
                        </c:pt>
                        <c:pt idx="3">
                          <c:v>0.00888010542634088</c:v>
                        </c:pt>
                        <c:pt idx="4">
                          <c:v>0.00905250724026739</c:v>
                        </c:pt>
                        <c:pt idx="5">
                          <c:v>0.00967403179161281</c:v>
                        </c:pt>
                        <c:pt idx="6">
                          <c:v>0.0104428520042573</c:v>
                        </c:pt>
                        <c:pt idx="7">
                          <c:v>0.0106519772112789</c:v>
                        </c:pt>
                        <c:pt idx="8">
                          <c:v>0.0103805254844561</c:v>
                        </c:pt>
                        <c:pt idx="9">
                          <c:v>0.0113369765642383</c:v>
                        </c:pt>
                        <c:pt idx="10">
                          <c:v>0.0111989385495509</c:v>
                        </c:pt>
                        <c:pt idx="11">
                          <c:v>0.0121738795054565</c:v>
                        </c:pt>
                        <c:pt idx="12">
                          <c:v>0.012558818142148</c:v>
                        </c:pt>
                        <c:pt idx="13">
                          <c:v>0.0134842818653075</c:v>
                        </c:pt>
                        <c:pt idx="14">
                          <c:v>0.0142317787723874</c:v>
                        </c:pt>
                        <c:pt idx="15">
                          <c:v>0.0138221856926091</c:v>
                        </c:pt>
                        <c:pt idx="16">
                          <c:v>0.0134179749123922</c:v>
                        </c:pt>
                        <c:pt idx="17">
                          <c:v>0.0158978882442169</c:v>
                        </c:pt>
                        <c:pt idx="18">
                          <c:v>0.0163141786670608</c:v>
                        </c:pt>
                        <c:pt idx="19">
                          <c:v>0.0170445652988029</c:v>
                        </c:pt>
                        <c:pt idx="20">
                          <c:v>0.0181603446724176</c:v>
                        </c:pt>
                        <c:pt idx="21">
                          <c:v>0.0187255056730227</c:v>
                        </c:pt>
                        <c:pt idx="22">
                          <c:v>0.0195958478097494</c:v>
                        </c:pt>
                        <c:pt idx="23">
                          <c:v>0.019895842693881</c:v>
                        </c:pt>
                        <c:pt idx="24">
                          <c:v>0.0213564527896591</c:v>
                        </c:pt>
                        <c:pt idx="25">
                          <c:v>0.0221240456171745</c:v>
                        </c:pt>
                        <c:pt idx="26">
                          <c:v>0.0245076485790549</c:v>
                        </c:pt>
                        <c:pt idx="27">
                          <c:v>0.0260101919942932</c:v>
                        </c:pt>
                        <c:pt idx="28">
                          <c:v>0.0278997892109818</c:v>
                        </c:pt>
                        <c:pt idx="29">
                          <c:v>0.0294299066787951</c:v>
                        </c:pt>
                        <c:pt idx="30">
                          <c:v>0.0298049926936065</c:v>
                        </c:pt>
                        <c:pt idx="31">
                          <c:v>0.0339654183126201</c:v>
                        </c:pt>
                        <c:pt idx="32">
                          <c:v>0.0352544026825054</c:v>
                        </c:pt>
                        <c:pt idx="33">
                          <c:v>0.0364303047180151</c:v>
                        </c:pt>
                        <c:pt idx="34">
                          <c:v>0.0361373476799487</c:v>
                        </c:pt>
                        <c:pt idx="35">
                          <c:v>0.0415873683486683</c:v>
                        </c:pt>
                        <c:pt idx="36">
                          <c:v>0.0424726330930466</c:v>
                        </c:pt>
                        <c:pt idx="37">
                          <c:v>0.0490460411034254</c:v>
                        </c:pt>
                        <c:pt idx="38">
                          <c:v>0.0480028602980465</c:v>
                        </c:pt>
                        <c:pt idx="39">
                          <c:v>0.0505663394217497</c:v>
                        </c:pt>
                        <c:pt idx="40">
                          <c:v>0.0524720106659561</c:v>
                        </c:pt>
                      </c:numCache>
                    </c:numRef>
                  </c:plus>
                  <c:minus>
                    <c:numRef>
                      <c:extLst xmlns:c16r2="http://schemas.microsoft.com/office/drawing/2015/06/chart"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EduF!$Q$4:$Q$44</c15:sqref>
                          </c15:formulaRef>
                        </c:ext>
                      </c:extLst>
                      <c:numCache>
                        <c:formatCode>General</c:formatCode>
                        <c:ptCount val="41"/>
                        <c:pt idx="0">
                          <c:v>0.00724475698538969</c:v>
                        </c:pt>
                        <c:pt idx="1">
                          <c:v>0.00846320727267367</c:v>
                        </c:pt>
                        <c:pt idx="2">
                          <c:v>0.00870320694404856</c:v>
                        </c:pt>
                        <c:pt idx="3">
                          <c:v>0.00888010542634088</c:v>
                        </c:pt>
                        <c:pt idx="4">
                          <c:v>0.00905250724026739</c:v>
                        </c:pt>
                        <c:pt idx="5">
                          <c:v>0.00967403179161281</c:v>
                        </c:pt>
                        <c:pt idx="6">
                          <c:v>0.0104428520042573</c:v>
                        </c:pt>
                        <c:pt idx="7">
                          <c:v>0.0106519772112789</c:v>
                        </c:pt>
                        <c:pt idx="8">
                          <c:v>0.0103805254844561</c:v>
                        </c:pt>
                        <c:pt idx="9">
                          <c:v>0.0113369765642383</c:v>
                        </c:pt>
                        <c:pt idx="10">
                          <c:v>0.0111989385495509</c:v>
                        </c:pt>
                        <c:pt idx="11">
                          <c:v>0.0121738795054565</c:v>
                        </c:pt>
                        <c:pt idx="12">
                          <c:v>0.012558818142148</c:v>
                        </c:pt>
                        <c:pt idx="13">
                          <c:v>0.0134842818653075</c:v>
                        </c:pt>
                        <c:pt idx="14">
                          <c:v>0.0142317787723874</c:v>
                        </c:pt>
                        <c:pt idx="15">
                          <c:v>0.0138221856926091</c:v>
                        </c:pt>
                        <c:pt idx="16">
                          <c:v>0.0134179749123922</c:v>
                        </c:pt>
                        <c:pt idx="17">
                          <c:v>0.0158978882442169</c:v>
                        </c:pt>
                        <c:pt idx="18">
                          <c:v>0.0163141786670608</c:v>
                        </c:pt>
                        <c:pt idx="19">
                          <c:v>0.0170445652988029</c:v>
                        </c:pt>
                        <c:pt idx="20">
                          <c:v>0.0181603446724176</c:v>
                        </c:pt>
                        <c:pt idx="21">
                          <c:v>0.0187255056730227</c:v>
                        </c:pt>
                        <c:pt idx="22">
                          <c:v>0.0195958478097494</c:v>
                        </c:pt>
                        <c:pt idx="23">
                          <c:v>0.019895842693881</c:v>
                        </c:pt>
                        <c:pt idx="24">
                          <c:v>0.0213564527896591</c:v>
                        </c:pt>
                        <c:pt idx="25">
                          <c:v>0.0221240456171745</c:v>
                        </c:pt>
                        <c:pt idx="26">
                          <c:v>0.0245076485790549</c:v>
                        </c:pt>
                        <c:pt idx="27">
                          <c:v>0.0260101919942932</c:v>
                        </c:pt>
                        <c:pt idx="28">
                          <c:v>0.0278997892109818</c:v>
                        </c:pt>
                        <c:pt idx="29">
                          <c:v>0.0294299066787951</c:v>
                        </c:pt>
                        <c:pt idx="30">
                          <c:v>0.0298049926936065</c:v>
                        </c:pt>
                        <c:pt idx="31">
                          <c:v>0.0339654183126201</c:v>
                        </c:pt>
                        <c:pt idx="32">
                          <c:v>0.0352544026825054</c:v>
                        </c:pt>
                        <c:pt idx="33">
                          <c:v>0.0364303047180151</c:v>
                        </c:pt>
                        <c:pt idx="34">
                          <c:v>0.0361373476799487</c:v>
                        </c:pt>
                        <c:pt idx="35">
                          <c:v>0.0415873683486683</c:v>
                        </c:pt>
                        <c:pt idx="36">
                          <c:v>0.0424726330930466</c:v>
                        </c:pt>
                        <c:pt idx="37">
                          <c:v>0.0490460411034254</c:v>
                        </c:pt>
                        <c:pt idx="38">
                          <c:v>0.0480028602980465</c:v>
                        </c:pt>
                        <c:pt idx="39">
                          <c:v>0.0505663394217497</c:v>
                        </c:pt>
                        <c:pt idx="40">
                          <c:v>0.0524720106659561</c:v>
                        </c:pt>
                      </c:numCache>
                    </c:numRef>
                  </c:minus>
                  <c:spPr>
                    <a:ln>
                      <a:solidFill>
                        <a:schemeClr val="accent4"/>
                      </a:solidFill>
                    </a:ln>
                  </c:spPr>
                </c:errBars>
                <c:errBars>
                  <c:errDir val="x"/>
                  <c:errBarType val="both"/>
                  <c:errValType val="fixedVal"/>
                  <c:noEndCap val="0"/>
                  <c:val val="1.0"/>
                  <c:spPr>
                    <a:ln>
                      <a:noFill/>
                    </a:ln>
                  </c:spPr>
                </c:errBars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EduF!$A$4:$A$44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40.0</c:v>
                      </c:pt>
                      <c:pt idx="1">
                        <c:v>41.0</c:v>
                      </c:pt>
                      <c:pt idx="2">
                        <c:v>42.0</c:v>
                      </c:pt>
                      <c:pt idx="3">
                        <c:v>43.0</c:v>
                      </c:pt>
                      <c:pt idx="4">
                        <c:v>44.0</c:v>
                      </c:pt>
                      <c:pt idx="5">
                        <c:v>45.0</c:v>
                      </c:pt>
                      <c:pt idx="6">
                        <c:v>46.0</c:v>
                      </c:pt>
                      <c:pt idx="7">
                        <c:v>47.0</c:v>
                      </c:pt>
                      <c:pt idx="8">
                        <c:v>48.0</c:v>
                      </c:pt>
                      <c:pt idx="9">
                        <c:v>49.0</c:v>
                      </c:pt>
                      <c:pt idx="10">
                        <c:v>50.0</c:v>
                      </c:pt>
                      <c:pt idx="11">
                        <c:v>51.0</c:v>
                      </c:pt>
                      <c:pt idx="12">
                        <c:v>52.0</c:v>
                      </c:pt>
                      <c:pt idx="13">
                        <c:v>53.0</c:v>
                      </c:pt>
                      <c:pt idx="14">
                        <c:v>54.0</c:v>
                      </c:pt>
                      <c:pt idx="15">
                        <c:v>55.0</c:v>
                      </c:pt>
                      <c:pt idx="16">
                        <c:v>56.0</c:v>
                      </c:pt>
                      <c:pt idx="17">
                        <c:v>57.0</c:v>
                      </c:pt>
                      <c:pt idx="18">
                        <c:v>58.0</c:v>
                      </c:pt>
                      <c:pt idx="19">
                        <c:v>59.0</c:v>
                      </c:pt>
                      <c:pt idx="20">
                        <c:v>60.0</c:v>
                      </c:pt>
                      <c:pt idx="21">
                        <c:v>61.0</c:v>
                      </c:pt>
                      <c:pt idx="22">
                        <c:v>62.0</c:v>
                      </c:pt>
                      <c:pt idx="23">
                        <c:v>63.0</c:v>
                      </c:pt>
                      <c:pt idx="24">
                        <c:v>64.0</c:v>
                      </c:pt>
                      <c:pt idx="25">
                        <c:v>65.0</c:v>
                      </c:pt>
                      <c:pt idx="26">
                        <c:v>66.0</c:v>
                      </c:pt>
                      <c:pt idx="27">
                        <c:v>67.0</c:v>
                      </c:pt>
                      <c:pt idx="28">
                        <c:v>68.0</c:v>
                      </c:pt>
                      <c:pt idx="29">
                        <c:v>69.0</c:v>
                      </c:pt>
                      <c:pt idx="30">
                        <c:v>70.0</c:v>
                      </c:pt>
                      <c:pt idx="31">
                        <c:v>71.0</c:v>
                      </c:pt>
                      <c:pt idx="32">
                        <c:v>72.0</c:v>
                      </c:pt>
                      <c:pt idx="33">
                        <c:v>73.0</c:v>
                      </c:pt>
                      <c:pt idx="34">
                        <c:v>74.0</c:v>
                      </c:pt>
                      <c:pt idx="35">
                        <c:v>75.0</c:v>
                      </c:pt>
                      <c:pt idx="36">
                        <c:v>76.0</c:v>
                      </c:pt>
                      <c:pt idx="37">
                        <c:v>77.0</c:v>
                      </c:pt>
                      <c:pt idx="38">
                        <c:v>78.0</c:v>
                      </c:pt>
                      <c:pt idx="39">
                        <c:v>79.0</c:v>
                      </c:pt>
                      <c:pt idx="40">
                        <c:v>80.0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EduF!$P$4:$P$44</c15:sqref>
                        </c15:formulaRef>
                      </c:ext>
                    </c:extLst>
                    <c:numCache>
                      <c:formatCode>0.00%</c:formatCode>
                      <c:ptCount val="41"/>
                      <c:pt idx="0">
                        <c:v>0.066606306</c:v>
                      </c:pt>
                      <c:pt idx="1">
                        <c:v>0.079719655</c:v>
                      </c:pt>
                      <c:pt idx="2">
                        <c:v>0.082954824</c:v>
                      </c:pt>
                      <c:pt idx="3">
                        <c:v>0.080841959</c:v>
                      </c:pt>
                      <c:pt idx="4">
                        <c:v>0.079227641</c:v>
                      </c:pt>
                      <c:pt idx="5">
                        <c:v>0.093362637</c:v>
                      </c:pt>
                      <c:pt idx="6">
                        <c:v>0.10474147</c:v>
                      </c:pt>
                      <c:pt idx="7">
                        <c:v>0.10785471</c:v>
                      </c:pt>
                      <c:pt idx="8">
                        <c:v>0.10433191</c:v>
                      </c:pt>
                      <c:pt idx="9">
                        <c:v>0.12113941</c:v>
                      </c:pt>
                      <c:pt idx="10">
                        <c:v>0.12789632</c:v>
                      </c:pt>
                      <c:pt idx="11">
                        <c:v>0.13802195</c:v>
                      </c:pt>
                      <c:pt idx="12">
                        <c:v>0.1386565</c:v>
                      </c:pt>
                      <c:pt idx="13">
                        <c:v>0.15284054</c:v>
                      </c:pt>
                      <c:pt idx="14">
                        <c:v>0.16912295</c:v>
                      </c:pt>
                      <c:pt idx="15">
                        <c:v>0.15693724</c:v>
                      </c:pt>
                      <c:pt idx="16">
                        <c:v>0.1408142</c:v>
                      </c:pt>
                      <c:pt idx="17">
                        <c:v>0.18446532</c:v>
                      </c:pt>
                      <c:pt idx="18">
                        <c:v>0.18975121</c:v>
                      </c:pt>
                      <c:pt idx="19">
                        <c:v>0.2042986</c:v>
                      </c:pt>
                      <c:pt idx="20">
                        <c:v>0.23569913</c:v>
                      </c:pt>
                      <c:pt idx="21">
                        <c:v>0.20145252</c:v>
                      </c:pt>
                      <c:pt idx="22">
                        <c:v>0.22526038</c:v>
                      </c:pt>
                      <c:pt idx="23">
                        <c:v>0.22863103</c:v>
                      </c:pt>
                      <c:pt idx="24">
                        <c:v>0.24068522</c:v>
                      </c:pt>
                      <c:pt idx="25">
                        <c:v>0.23484731</c:v>
                      </c:pt>
                      <c:pt idx="26">
                        <c:v>0.23961721</c:v>
                      </c:pt>
                      <c:pt idx="27">
                        <c:v>0.27562144</c:v>
                      </c:pt>
                      <c:pt idx="28">
                        <c:v>0.28167465</c:v>
                      </c:pt>
                      <c:pt idx="29">
                        <c:v>0.27201653</c:v>
                      </c:pt>
                      <c:pt idx="30">
                        <c:v>0.2685293</c:v>
                      </c:pt>
                      <c:pt idx="31">
                        <c:v>0.28427795</c:v>
                      </c:pt>
                      <c:pt idx="32">
                        <c:v>0.33079085</c:v>
                      </c:pt>
                      <c:pt idx="33">
                        <c:v>0.29778543</c:v>
                      </c:pt>
                      <c:pt idx="34">
                        <c:v>0.2949259</c:v>
                      </c:pt>
                      <c:pt idx="35">
                        <c:v>0.35748896</c:v>
                      </c:pt>
                      <c:pt idx="36">
                        <c:v>0.31594652</c:v>
                      </c:pt>
                      <c:pt idx="37">
                        <c:v>0.42408451</c:v>
                      </c:pt>
                      <c:pt idx="38">
                        <c:v>0.45271978</c:v>
                      </c:pt>
                      <c:pt idx="39">
                        <c:v>0.38118121</c:v>
                      </c:pt>
                      <c:pt idx="40">
                        <c:v>0.482813</c:v>
                      </c:pt>
                    </c:numCache>
                  </c:numRef>
                </c:yVal>
                <c:smooth val="1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D48C-4BEA-9263-4AF49BB05D6B}"/>
                  </c:ext>
                </c:extLst>
              </c15:ser>
            </c15:filteredScatterSeries>
            <c15:filteredScatterSeries>
              <c15:ser>
                <c:idx val="5"/>
                <c:order val="6"/>
                <c:tx>
                  <c:v>Foreign-born Hispanic (non-Mex) &lt;HS</c:v>
                </c:tx>
                <c:marker>
                  <c:symbol val="none"/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 xmlns:c16r2="http://schemas.microsoft.com/office/drawing/2015/06/chart"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EduF!$AC$4:$AC$44</c15:sqref>
                          </c15:formulaRef>
                        </c:ext>
                      </c:extLst>
                      <c:numCache>
                        <c:formatCode>General</c:formatCode>
                        <c:ptCount val="41"/>
                        <c:pt idx="0">
                          <c:v>0.0140697277141787</c:v>
                        </c:pt>
                        <c:pt idx="1">
                          <c:v>0.0133089257453467</c:v>
                        </c:pt>
                        <c:pt idx="2">
                          <c:v>0.0152885802322405</c:v>
                        </c:pt>
                        <c:pt idx="3">
                          <c:v>0.0167103232780787</c:v>
                        </c:pt>
                        <c:pt idx="4">
                          <c:v>0.018965170741705</c:v>
                        </c:pt>
                        <c:pt idx="5">
                          <c:v>0.0159038138086495</c:v>
                        </c:pt>
                        <c:pt idx="6">
                          <c:v>0.0196142549169976</c:v>
                        </c:pt>
                        <c:pt idx="7">
                          <c:v>0.0185263418160027</c:v>
                        </c:pt>
                        <c:pt idx="8">
                          <c:v>0.0197003956971414</c:v>
                        </c:pt>
                        <c:pt idx="9">
                          <c:v>0.0189165300980952</c:v>
                        </c:pt>
                        <c:pt idx="10">
                          <c:v>0.0195734347110351</c:v>
                        </c:pt>
                        <c:pt idx="11">
                          <c:v>0.021412250160205</c:v>
                        </c:pt>
                        <c:pt idx="12">
                          <c:v>0.0216635341339354</c:v>
                        </c:pt>
                        <c:pt idx="13">
                          <c:v>0.0217260224024339</c:v>
                        </c:pt>
                        <c:pt idx="14">
                          <c:v>0.023623914916457</c:v>
                        </c:pt>
                        <c:pt idx="15">
                          <c:v>0.0225840127018997</c:v>
                        </c:pt>
                        <c:pt idx="16">
                          <c:v>0.0243762286795245</c:v>
                        </c:pt>
                        <c:pt idx="17">
                          <c:v>0.0238022918978745</c:v>
                        </c:pt>
                        <c:pt idx="18">
                          <c:v>0.0243834133471797</c:v>
                        </c:pt>
                        <c:pt idx="19">
                          <c:v>0.0264012937528674</c:v>
                        </c:pt>
                        <c:pt idx="20">
                          <c:v>0.0240547975307455</c:v>
                        </c:pt>
                        <c:pt idx="21">
                          <c:v>0.0267365560384543</c:v>
                        </c:pt>
                        <c:pt idx="22">
                          <c:v>0.0264555851907982</c:v>
                        </c:pt>
                        <c:pt idx="23">
                          <c:v>0.0271446285023425</c:v>
                        </c:pt>
                        <c:pt idx="24">
                          <c:v>0.0264679485934393</c:v>
                        </c:pt>
                        <c:pt idx="25">
                          <c:v>0.0268808725801181</c:v>
                        </c:pt>
                        <c:pt idx="26">
                          <c:v>0.0291193834644632</c:v>
                        </c:pt>
                        <c:pt idx="27">
                          <c:v>0.0293523833776555</c:v>
                        </c:pt>
                        <c:pt idx="28">
                          <c:v>0.029146101626706</c:v>
                        </c:pt>
                        <c:pt idx="29">
                          <c:v>0.0305021756371779</c:v>
                        </c:pt>
                        <c:pt idx="30">
                          <c:v>0.0293044467115474</c:v>
                        </c:pt>
                        <c:pt idx="31">
                          <c:v>0.0322685838459427</c:v>
                        </c:pt>
                        <c:pt idx="32">
                          <c:v>0.031373133547525</c:v>
                        </c:pt>
                        <c:pt idx="33">
                          <c:v>0.0312182528243656</c:v>
                        </c:pt>
                        <c:pt idx="34">
                          <c:v>0.0335329440473537</c:v>
                        </c:pt>
                        <c:pt idx="35">
                          <c:v>0.0333095524171245</c:v>
                        </c:pt>
                        <c:pt idx="36">
                          <c:v>0.0344219331740057</c:v>
                        </c:pt>
                        <c:pt idx="37">
                          <c:v>0.0354749546543274</c:v>
                        </c:pt>
                        <c:pt idx="38">
                          <c:v>0.0365451007406318</c:v>
                        </c:pt>
                        <c:pt idx="39">
                          <c:v>0.0395311549899475</c:v>
                        </c:pt>
                        <c:pt idx="40">
                          <c:v>0.0359960459620932</c:v>
                        </c:pt>
                      </c:numCache>
                    </c:numRef>
                  </c:plus>
                  <c:minus>
                    <c:numRef>
                      <c:extLst xmlns:c16r2="http://schemas.microsoft.com/office/drawing/2015/06/chart"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EduF!$AC$4:$AC$44</c15:sqref>
                          </c15:formulaRef>
                        </c:ext>
                      </c:extLst>
                      <c:numCache>
                        <c:formatCode>General</c:formatCode>
                        <c:ptCount val="41"/>
                        <c:pt idx="0">
                          <c:v>0.0140697277141787</c:v>
                        </c:pt>
                        <c:pt idx="1">
                          <c:v>0.0133089257453467</c:v>
                        </c:pt>
                        <c:pt idx="2">
                          <c:v>0.0152885802322405</c:v>
                        </c:pt>
                        <c:pt idx="3">
                          <c:v>0.0167103232780787</c:v>
                        </c:pt>
                        <c:pt idx="4">
                          <c:v>0.018965170741705</c:v>
                        </c:pt>
                        <c:pt idx="5">
                          <c:v>0.0159038138086495</c:v>
                        </c:pt>
                        <c:pt idx="6">
                          <c:v>0.0196142549169976</c:v>
                        </c:pt>
                        <c:pt idx="7">
                          <c:v>0.0185263418160027</c:v>
                        </c:pt>
                        <c:pt idx="8">
                          <c:v>0.0197003956971414</c:v>
                        </c:pt>
                        <c:pt idx="9">
                          <c:v>0.0189165300980952</c:v>
                        </c:pt>
                        <c:pt idx="10">
                          <c:v>0.0195734347110351</c:v>
                        </c:pt>
                        <c:pt idx="11">
                          <c:v>0.021412250160205</c:v>
                        </c:pt>
                        <c:pt idx="12">
                          <c:v>0.0216635341339354</c:v>
                        </c:pt>
                        <c:pt idx="13">
                          <c:v>0.0217260224024339</c:v>
                        </c:pt>
                        <c:pt idx="14">
                          <c:v>0.023623914916457</c:v>
                        </c:pt>
                        <c:pt idx="15">
                          <c:v>0.0225840127018997</c:v>
                        </c:pt>
                        <c:pt idx="16">
                          <c:v>0.0243762286795245</c:v>
                        </c:pt>
                        <c:pt idx="17">
                          <c:v>0.0238022918978745</c:v>
                        </c:pt>
                        <c:pt idx="18">
                          <c:v>0.0243834133471797</c:v>
                        </c:pt>
                        <c:pt idx="19">
                          <c:v>0.0264012937528674</c:v>
                        </c:pt>
                        <c:pt idx="20">
                          <c:v>0.0240547975307455</c:v>
                        </c:pt>
                        <c:pt idx="21">
                          <c:v>0.0267365560384543</c:v>
                        </c:pt>
                        <c:pt idx="22">
                          <c:v>0.0264555851907982</c:v>
                        </c:pt>
                        <c:pt idx="23">
                          <c:v>0.0271446285023425</c:v>
                        </c:pt>
                        <c:pt idx="24">
                          <c:v>0.0264679485934393</c:v>
                        </c:pt>
                        <c:pt idx="25">
                          <c:v>0.0268808725801181</c:v>
                        </c:pt>
                        <c:pt idx="26">
                          <c:v>0.0291193834644632</c:v>
                        </c:pt>
                        <c:pt idx="27">
                          <c:v>0.0293523833776555</c:v>
                        </c:pt>
                        <c:pt idx="28">
                          <c:v>0.029146101626706</c:v>
                        </c:pt>
                        <c:pt idx="29">
                          <c:v>0.0305021756371779</c:v>
                        </c:pt>
                        <c:pt idx="30">
                          <c:v>0.0293044467115474</c:v>
                        </c:pt>
                        <c:pt idx="31">
                          <c:v>0.0322685838459427</c:v>
                        </c:pt>
                        <c:pt idx="32">
                          <c:v>0.031373133547525</c:v>
                        </c:pt>
                        <c:pt idx="33">
                          <c:v>0.0312182528243656</c:v>
                        </c:pt>
                        <c:pt idx="34">
                          <c:v>0.0335329440473537</c:v>
                        </c:pt>
                        <c:pt idx="35">
                          <c:v>0.0333095524171245</c:v>
                        </c:pt>
                        <c:pt idx="36">
                          <c:v>0.0344219331740057</c:v>
                        </c:pt>
                        <c:pt idx="37">
                          <c:v>0.0354749546543274</c:v>
                        </c:pt>
                        <c:pt idx="38">
                          <c:v>0.0365451007406318</c:v>
                        </c:pt>
                        <c:pt idx="39">
                          <c:v>0.0395311549899475</c:v>
                        </c:pt>
                        <c:pt idx="40">
                          <c:v>0.0359960459620932</c:v>
                        </c:pt>
                      </c:numCache>
                    </c:numRef>
                  </c:minus>
                  <c:spPr>
                    <a:ln>
                      <a:solidFill>
                        <a:schemeClr val="accent6"/>
                      </a:solidFill>
                      <a:prstDash val="dash"/>
                    </a:ln>
                  </c:spPr>
                </c:errBars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EduF!$A$4:$A$44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40.0</c:v>
                      </c:pt>
                      <c:pt idx="1">
                        <c:v>41.0</c:v>
                      </c:pt>
                      <c:pt idx="2">
                        <c:v>42.0</c:v>
                      </c:pt>
                      <c:pt idx="3">
                        <c:v>43.0</c:v>
                      </c:pt>
                      <c:pt idx="4">
                        <c:v>44.0</c:v>
                      </c:pt>
                      <c:pt idx="5">
                        <c:v>45.0</c:v>
                      </c:pt>
                      <c:pt idx="6">
                        <c:v>46.0</c:v>
                      </c:pt>
                      <c:pt idx="7">
                        <c:v>47.0</c:v>
                      </c:pt>
                      <c:pt idx="8">
                        <c:v>48.0</c:v>
                      </c:pt>
                      <c:pt idx="9">
                        <c:v>49.0</c:v>
                      </c:pt>
                      <c:pt idx="10">
                        <c:v>50.0</c:v>
                      </c:pt>
                      <c:pt idx="11">
                        <c:v>51.0</c:v>
                      </c:pt>
                      <c:pt idx="12">
                        <c:v>52.0</c:v>
                      </c:pt>
                      <c:pt idx="13">
                        <c:v>53.0</c:v>
                      </c:pt>
                      <c:pt idx="14">
                        <c:v>54.0</c:v>
                      </c:pt>
                      <c:pt idx="15">
                        <c:v>55.0</c:v>
                      </c:pt>
                      <c:pt idx="16">
                        <c:v>56.0</c:v>
                      </c:pt>
                      <c:pt idx="17">
                        <c:v>57.0</c:v>
                      </c:pt>
                      <c:pt idx="18">
                        <c:v>58.0</c:v>
                      </c:pt>
                      <c:pt idx="19">
                        <c:v>59.0</c:v>
                      </c:pt>
                      <c:pt idx="20">
                        <c:v>60.0</c:v>
                      </c:pt>
                      <c:pt idx="21">
                        <c:v>61.0</c:v>
                      </c:pt>
                      <c:pt idx="22">
                        <c:v>62.0</c:v>
                      </c:pt>
                      <c:pt idx="23">
                        <c:v>63.0</c:v>
                      </c:pt>
                      <c:pt idx="24">
                        <c:v>64.0</c:v>
                      </c:pt>
                      <c:pt idx="25">
                        <c:v>65.0</c:v>
                      </c:pt>
                      <c:pt idx="26">
                        <c:v>66.0</c:v>
                      </c:pt>
                      <c:pt idx="27">
                        <c:v>67.0</c:v>
                      </c:pt>
                      <c:pt idx="28">
                        <c:v>68.0</c:v>
                      </c:pt>
                      <c:pt idx="29">
                        <c:v>69.0</c:v>
                      </c:pt>
                      <c:pt idx="30">
                        <c:v>70.0</c:v>
                      </c:pt>
                      <c:pt idx="31">
                        <c:v>71.0</c:v>
                      </c:pt>
                      <c:pt idx="32">
                        <c:v>72.0</c:v>
                      </c:pt>
                      <c:pt idx="33">
                        <c:v>73.0</c:v>
                      </c:pt>
                      <c:pt idx="34">
                        <c:v>74.0</c:v>
                      </c:pt>
                      <c:pt idx="35">
                        <c:v>75.0</c:v>
                      </c:pt>
                      <c:pt idx="36">
                        <c:v>76.0</c:v>
                      </c:pt>
                      <c:pt idx="37">
                        <c:v>77.0</c:v>
                      </c:pt>
                      <c:pt idx="38">
                        <c:v>78.0</c:v>
                      </c:pt>
                      <c:pt idx="39">
                        <c:v>79.0</c:v>
                      </c:pt>
                      <c:pt idx="40">
                        <c:v>80.0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EduF!$AB$4:$AB$44</c15:sqref>
                        </c15:formulaRef>
                      </c:ext>
                    </c:extLst>
                    <c:numCache>
                      <c:formatCode>0.00%</c:formatCode>
                      <c:ptCount val="41"/>
                      <c:pt idx="0">
                        <c:v>0.082598627</c:v>
                      </c:pt>
                      <c:pt idx="1">
                        <c:v>0.062594429</c:v>
                      </c:pt>
                      <c:pt idx="2">
                        <c:v>0.088067591</c:v>
                      </c:pt>
                      <c:pt idx="3">
                        <c:v>0.1096109</c:v>
                      </c:pt>
                      <c:pt idx="4">
                        <c:v>0.12535185</c:v>
                      </c:pt>
                      <c:pt idx="5">
                        <c:v>0.10335272</c:v>
                      </c:pt>
                      <c:pt idx="6">
                        <c:v>0.14281863</c:v>
                      </c:pt>
                      <c:pt idx="7">
                        <c:v>0.12409122</c:v>
                      </c:pt>
                      <c:pt idx="8">
                        <c:v>0.15532994</c:v>
                      </c:pt>
                      <c:pt idx="9">
                        <c:v>0.14735471</c:v>
                      </c:pt>
                      <c:pt idx="10">
                        <c:v>0.16324402</c:v>
                      </c:pt>
                      <c:pt idx="11">
                        <c:v>0.17345773</c:v>
                      </c:pt>
                      <c:pt idx="12">
                        <c:v>0.18481892</c:v>
                      </c:pt>
                      <c:pt idx="13">
                        <c:v>0.16549365</c:v>
                      </c:pt>
                      <c:pt idx="14">
                        <c:v>0.21115424</c:v>
                      </c:pt>
                      <c:pt idx="15">
                        <c:v>0.20782386</c:v>
                      </c:pt>
                      <c:pt idx="16">
                        <c:v>0.22339228</c:v>
                      </c:pt>
                      <c:pt idx="17">
                        <c:v>0.23859429</c:v>
                      </c:pt>
                      <c:pt idx="18">
                        <c:v>0.25189495</c:v>
                      </c:pt>
                      <c:pt idx="19">
                        <c:v>0.27895337</c:v>
                      </c:pt>
                      <c:pt idx="20">
                        <c:v>0.27240846</c:v>
                      </c:pt>
                      <c:pt idx="21">
                        <c:v>0.32838935</c:v>
                      </c:pt>
                      <c:pt idx="22">
                        <c:v>0.30144018</c:v>
                      </c:pt>
                      <c:pt idx="23">
                        <c:v>0.32128534</c:v>
                      </c:pt>
                      <c:pt idx="24">
                        <c:v>0.30870342</c:v>
                      </c:pt>
                      <c:pt idx="25">
                        <c:v>0.30103618</c:v>
                      </c:pt>
                      <c:pt idx="26">
                        <c:v>0.37100545</c:v>
                      </c:pt>
                      <c:pt idx="27">
                        <c:v>0.35119498</c:v>
                      </c:pt>
                      <c:pt idx="28">
                        <c:v>0.3491393</c:v>
                      </c:pt>
                      <c:pt idx="29">
                        <c:v>0.40035468</c:v>
                      </c:pt>
                      <c:pt idx="30">
                        <c:v>0.37953693</c:v>
                      </c:pt>
                      <c:pt idx="31">
                        <c:v>0.4014377</c:v>
                      </c:pt>
                      <c:pt idx="32">
                        <c:v>0.39319214</c:v>
                      </c:pt>
                      <c:pt idx="33">
                        <c:v>0.4361895</c:v>
                      </c:pt>
                      <c:pt idx="34">
                        <c:v>0.43204457</c:v>
                      </c:pt>
                      <c:pt idx="35">
                        <c:v>0.46450213</c:v>
                      </c:pt>
                      <c:pt idx="36">
                        <c:v>0.51200324</c:v>
                      </c:pt>
                      <c:pt idx="37">
                        <c:v>0.50680393</c:v>
                      </c:pt>
                      <c:pt idx="38">
                        <c:v>0.54212511</c:v>
                      </c:pt>
                      <c:pt idx="39">
                        <c:v>0.57278538</c:v>
                      </c:pt>
                      <c:pt idx="40">
                        <c:v>0.63408399</c:v>
                      </c:pt>
                    </c:numCache>
                  </c:numRef>
                </c:yVal>
                <c:smooth val="1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D48C-4BEA-9263-4AF49BB05D6B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"Foreign-born Hispanic (non-Mex) HS+"</c:v>
                </c:tx>
                <c:marker>
                  <c:symbol val="none"/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 xmlns:c16r2="http://schemas.microsoft.com/office/drawing/2015/06/chart"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EduF!$AG$4:$AG$44</c15:sqref>
                          </c15:formulaRef>
                        </c:ext>
                      </c:extLst>
                      <c:numCache>
                        <c:formatCode>General</c:formatCode>
                        <c:ptCount val="41"/>
                        <c:pt idx="0">
                          <c:v>0.00655141735085322</c:v>
                        </c:pt>
                        <c:pt idx="1">
                          <c:v>0.00672920861845768</c:v>
                        </c:pt>
                        <c:pt idx="2">
                          <c:v>0.00662332348395742</c:v>
                        </c:pt>
                        <c:pt idx="3">
                          <c:v>0.00757209091325792</c:v>
                        </c:pt>
                        <c:pt idx="4">
                          <c:v>0.00766481190883807</c:v>
                        </c:pt>
                        <c:pt idx="5">
                          <c:v>0.00734044593823078</c:v>
                        </c:pt>
                        <c:pt idx="6">
                          <c:v>0.00830079395939479</c:v>
                        </c:pt>
                        <c:pt idx="7">
                          <c:v>0.00836885218442899</c:v>
                        </c:pt>
                        <c:pt idx="8">
                          <c:v>0.00857815314258377</c:v>
                        </c:pt>
                        <c:pt idx="9">
                          <c:v>0.00893978284436941</c:v>
                        </c:pt>
                        <c:pt idx="10">
                          <c:v>0.00920970164730067</c:v>
                        </c:pt>
                        <c:pt idx="11">
                          <c:v>0.00990915469133933</c:v>
                        </c:pt>
                        <c:pt idx="12">
                          <c:v>0.0109988017493545</c:v>
                        </c:pt>
                        <c:pt idx="13">
                          <c:v>0.0114014873082309</c:v>
                        </c:pt>
                        <c:pt idx="14">
                          <c:v>0.0124213239593137</c:v>
                        </c:pt>
                        <c:pt idx="15">
                          <c:v>0.0123082440745283</c:v>
                        </c:pt>
                        <c:pt idx="16">
                          <c:v>0.0129846381877596</c:v>
                        </c:pt>
                        <c:pt idx="17">
                          <c:v>0.0133513869157604</c:v>
                        </c:pt>
                        <c:pt idx="18">
                          <c:v>0.0143540003612968</c:v>
                        </c:pt>
                        <c:pt idx="19">
                          <c:v>0.0147769191657796</c:v>
                        </c:pt>
                        <c:pt idx="20">
                          <c:v>0.0154550842849772</c:v>
                        </c:pt>
                        <c:pt idx="21">
                          <c:v>0.0161029269056432</c:v>
                        </c:pt>
                        <c:pt idx="22">
                          <c:v>0.0169697551306523</c:v>
                        </c:pt>
                        <c:pt idx="23">
                          <c:v>0.0166811760778251</c:v>
                        </c:pt>
                        <c:pt idx="24">
                          <c:v>0.0184199228603678</c:v>
                        </c:pt>
                        <c:pt idx="25">
                          <c:v>0.0178055484302157</c:v>
                        </c:pt>
                        <c:pt idx="26">
                          <c:v>0.021197057355474</c:v>
                        </c:pt>
                        <c:pt idx="27">
                          <c:v>0.0212385706688484</c:v>
                        </c:pt>
                        <c:pt idx="28">
                          <c:v>0.021640149249287</c:v>
                        </c:pt>
                        <c:pt idx="29">
                          <c:v>0.0241901220402238</c:v>
                        </c:pt>
                        <c:pt idx="30">
                          <c:v>0.0232861205099828</c:v>
                        </c:pt>
                        <c:pt idx="31">
                          <c:v>0.0275444974644719</c:v>
                        </c:pt>
                        <c:pt idx="32">
                          <c:v>0.028443952406409</c:v>
                        </c:pt>
                        <c:pt idx="33">
                          <c:v>0.0300714737498764</c:v>
                        </c:pt>
                        <c:pt idx="34">
                          <c:v>0.0306059239627444</c:v>
                        </c:pt>
                        <c:pt idx="35">
                          <c:v>0.033627178526003</c:v>
                        </c:pt>
                        <c:pt idx="36">
                          <c:v>0.0363723183293383</c:v>
                        </c:pt>
                        <c:pt idx="37">
                          <c:v>0.0373071048378066</c:v>
                        </c:pt>
                        <c:pt idx="38">
                          <c:v>0.0412549763704168</c:v>
                        </c:pt>
                        <c:pt idx="39">
                          <c:v>0.0415741058455595</c:v>
                        </c:pt>
                        <c:pt idx="40">
                          <c:v>0.0419961398332074</c:v>
                        </c:pt>
                      </c:numCache>
                    </c:numRef>
                  </c:plus>
                  <c:minus>
                    <c:numRef>
                      <c:extLst xmlns:c16r2="http://schemas.microsoft.com/office/drawing/2015/06/chart"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EduF!$AG$4:$AG$44</c15:sqref>
                          </c15:formulaRef>
                        </c:ext>
                      </c:extLst>
                      <c:numCache>
                        <c:formatCode>General</c:formatCode>
                        <c:ptCount val="41"/>
                        <c:pt idx="0">
                          <c:v>0.00655141735085322</c:v>
                        </c:pt>
                        <c:pt idx="1">
                          <c:v>0.00672920861845768</c:v>
                        </c:pt>
                        <c:pt idx="2">
                          <c:v>0.00662332348395742</c:v>
                        </c:pt>
                        <c:pt idx="3">
                          <c:v>0.00757209091325792</c:v>
                        </c:pt>
                        <c:pt idx="4">
                          <c:v>0.00766481190883807</c:v>
                        </c:pt>
                        <c:pt idx="5">
                          <c:v>0.00734044593823078</c:v>
                        </c:pt>
                        <c:pt idx="6">
                          <c:v>0.00830079395939479</c:v>
                        </c:pt>
                        <c:pt idx="7">
                          <c:v>0.00836885218442899</c:v>
                        </c:pt>
                        <c:pt idx="8">
                          <c:v>0.00857815314258377</c:v>
                        </c:pt>
                        <c:pt idx="9">
                          <c:v>0.00893978284436941</c:v>
                        </c:pt>
                        <c:pt idx="10">
                          <c:v>0.00920970164730067</c:v>
                        </c:pt>
                        <c:pt idx="11">
                          <c:v>0.00990915469133933</c:v>
                        </c:pt>
                        <c:pt idx="12">
                          <c:v>0.0109988017493545</c:v>
                        </c:pt>
                        <c:pt idx="13">
                          <c:v>0.0114014873082309</c:v>
                        </c:pt>
                        <c:pt idx="14">
                          <c:v>0.0124213239593137</c:v>
                        </c:pt>
                        <c:pt idx="15">
                          <c:v>0.0123082440745283</c:v>
                        </c:pt>
                        <c:pt idx="16">
                          <c:v>0.0129846381877596</c:v>
                        </c:pt>
                        <c:pt idx="17">
                          <c:v>0.0133513869157604</c:v>
                        </c:pt>
                        <c:pt idx="18">
                          <c:v>0.0143540003612968</c:v>
                        </c:pt>
                        <c:pt idx="19">
                          <c:v>0.0147769191657796</c:v>
                        </c:pt>
                        <c:pt idx="20">
                          <c:v>0.0154550842849772</c:v>
                        </c:pt>
                        <c:pt idx="21">
                          <c:v>0.0161029269056432</c:v>
                        </c:pt>
                        <c:pt idx="22">
                          <c:v>0.0169697551306523</c:v>
                        </c:pt>
                        <c:pt idx="23">
                          <c:v>0.0166811760778251</c:v>
                        </c:pt>
                        <c:pt idx="24">
                          <c:v>0.0184199228603678</c:v>
                        </c:pt>
                        <c:pt idx="25">
                          <c:v>0.0178055484302157</c:v>
                        </c:pt>
                        <c:pt idx="26">
                          <c:v>0.021197057355474</c:v>
                        </c:pt>
                        <c:pt idx="27">
                          <c:v>0.0212385706688484</c:v>
                        </c:pt>
                        <c:pt idx="28">
                          <c:v>0.021640149249287</c:v>
                        </c:pt>
                        <c:pt idx="29">
                          <c:v>0.0241901220402238</c:v>
                        </c:pt>
                        <c:pt idx="30">
                          <c:v>0.0232861205099828</c:v>
                        </c:pt>
                        <c:pt idx="31">
                          <c:v>0.0275444974644719</c:v>
                        </c:pt>
                        <c:pt idx="32">
                          <c:v>0.028443952406409</c:v>
                        </c:pt>
                        <c:pt idx="33">
                          <c:v>0.0300714737498764</c:v>
                        </c:pt>
                        <c:pt idx="34">
                          <c:v>0.0306059239627444</c:v>
                        </c:pt>
                        <c:pt idx="35">
                          <c:v>0.033627178526003</c:v>
                        </c:pt>
                        <c:pt idx="36">
                          <c:v>0.0363723183293383</c:v>
                        </c:pt>
                        <c:pt idx="37">
                          <c:v>0.0373071048378066</c:v>
                        </c:pt>
                        <c:pt idx="38">
                          <c:v>0.0412549763704168</c:v>
                        </c:pt>
                        <c:pt idx="39">
                          <c:v>0.0415741058455595</c:v>
                        </c:pt>
                        <c:pt idx="40">
                          <c:v>0.0419961398332074</c:v>
                        </c:pt>
                      </c:numCache>
                    </c:numRef>
                  </c:minus>
                  <c:spPr>
                    <a:ln>
                      <a:solidFill>
                        <a:schemeClr val="accent2">
                          <a:lumMod val="40000"/>
                          <a:lumOff val="60000"/>
                        </a:schemeClr>
                      </a:solidFill>
                    </a:ln>
                  </c:spPr>
                </c:errBars>
                <c:errBars>
                  <c:errDir val="x"/>
                  <c:errBarType val="both"/>
                  <c:errValType val="fixedVal"/>
                  <c:noEndCap val="0"/>
                  <c:val val="1.0"/>
                  <c:spPr>
                    <a:ln>
                      <a:noFill/>
                    </a:ln>
                  </c:spPr>
                </c:errBars>
                <c:x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EduF!$A$4:$A$44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40.0</c:v>
                      </c:pt>
                      <c:pt idx="1">
                        <c:v>41.0</c:v>
                      </c:pt>
                      <c:pt idx="2">
                        <c:v>42.0</c:v>
                      </c:pt>
                      <c:pt idx="3">
                        <c:v>43.0</c:v>
                      </c:pt>
                      <c:pt idx="4">
                        <c:v>44.0</c:v>
                      </c:pt>
                      <c:pt idx="5">
                        <c:v>45.0</c:v>
                      </c:pt>
                      <c:pt idx="6">
                        <c:v>46.0</c:v>
                      </c:pt>
                      <c:pt idx="7">
                        <c:v>47.0</c:v>
                      </c:pt>
                      <c:pt idx="8">
                        <c:v>48.0</c:v>
                      </c:pt>
                      <c:pt idx="9">
                        <c:v>49.0</c:v>
                      </c:pt>
                      <c:pt idx="10">
                        <c:v>50.0</c:v>
                      </c:pt>
                      <c:pt idx="11">
                        <c:v>51.0</c:v>
                      </c:pt>
                      <c:pt idx="12">
                        <c:v>52.0</c:v>
                      </c:pt>
                      <c:pt idx="13">
                        <c:v>53.0</c:v>
                      </c:pt>
                      <c:pt idx="14">
                        <c:v>54.0</c:v>
                      </c:pt>
                      <c:pt idx="15">
                        <c:v>55.0</c:v>
                      </c:pt>
                      <c:pt idx="16">
                        <c:v>56.0</c:v>
                      </c:pt>
                      <c:pt idx="17">
                        <c:v>57.0</c:v>
                      </c:pt>
                      <c:pt idx="18">
                        <c:v>58.0</c:v>
                      </c:pt>
                      <c:pt idx="19">
                        <c:v>59.0</c:v>
                      </c:pt>
                      <c:pt idx="20">
                        <c:v>60.0</c:v>
                      </c:pt>
                      <c:pt idx="21">
                        <c:v>61.0</c:v>
                      </c:pt>
                      <c:pt idx="22">
                        <c:v>62.0</c:v>
                      </c:pt>
                      <c:pt idx="23">
                        <c:v>63.0</c:v>
                      </c:pt>
                      <c:pt idx="24">
                        <c:v>64.0</c:v>
                      </c:pt>
                      <c:pt idx="25">
                        <c:v>65.0</c:v>
                      </c:pt>
                      <c:pt idx="26">
                        <c:v>66.0</c:v>
                      </c:pt>
                      <c:pt idx="27">
                        <c:v>67.0</c:v>
                      </c:pt>
                      <c:pt idx="28">
                        <c:v>68.0</c:v>
                      </c:pt>
                      <c:pt idx="29">
                        <c:v>69.0</c:v>
                      </c:pt>
                      <c:pt idx="30">
                        <c:v>70.0</c:v>
                      </c:pt>
                      <c:pt idx="31">
                        <c:v>71.0</c:v>
                      </c:pt>
                      <c:pt idx="32">
                        <c:v>72.0</c:v>
                      </c:pt>
                      <c:pt idx="33">
                        <c:v>73.0</c:v>
                      </c:pt>
                      <c:pt idx="34">
                        <c:v>74.0</c:v>
                      </c:pt>
                      <c:pt idx="35">
                        <c:v>75.0</c:v>
                      </c:pt>
                      <c:pt idx="36">
                        <c:v>76.0</c:v>
                      </c:pt>
                      <c:pt idx="37">
                        <c:v>77.0</c:v>
                      </c:pt>
                      <c:pt idx="38">
                        <c:v>78.0</c:v>
                      </c:pt>
                      <c:pt idx="39">
                        <c:v>79.0</c:v>
                      </c:pt>
                      <c:pt idx="40">
                        <c:v>80.0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EduF!$AF$4:$AF$44</c15:sqref>
                        </c15:formulaRef>
                      </c:ext>
                    </c:extLst>
                    <c:numCache>
                      <c:formatCode>0.00%</c:formatCode>
                      <c:ptCount val="41"/>
                      <c:pt idx="0">
                        <c:v>0.044316914</c:v>
                      </c:pt>
                      <c:pt idx="1">
                        <c:v>0.041063</c:v>
                      </c:pt>
                      <c:pt idx="2">
                        <c:v>0.04174573</c:v>
                      </c:pt>
                      <c:pt idx="3">
                        <c:v>0.057488311</c:v>
                      </c:pt>
                      <c:pt idx="4">
                        <c:v>0.05864808</c:v>
                      </c:pt>
                      <c:pt idx="5">
                        <c:v>0.058148205</c:v>
                      </c:pt>
                      <c:pt idx="6">
                        <c:v>0.068428785</c:v>
                      </c:pt>
                      <c:pt idx="7">
                        <c:v>0.07292068</c:v>
                      </c:pt>
                      <c:pt idx="8">
                        <c:v>0.075876042</c:v>
                      </c:pt>
                      <c:pt idx="9">
                        <c:v>0.079846315</c:v>
                      </c:pt>
                      <c:pt idx="10">
                        <c:v>0.094404407</c:v>
                      </c:pt>
                      <c:pt idx="11">
                        <c:v>0.096899971</c:v>
                      </c:pt>
                      <c:pt idx="12">
                        <c:v>0.11035734</c:v>
                      </c:pt>
                      <c:pt idx="13">
                        <c:v>0.11723816</c:v>
                      </c:pt>
                      <c:pt idx="14">
                        <c:v>0.13548084</c:v>
                      </c:pt>
                      <c:pt idx="15">
                        <c:v>0.12874442</c:v>
                      </c:pt>
                      <c:pt idx="16">
                        <c:v>0.13200203</c:v>
                      </c:pt>
                      <c:pt idx="17">
                        <c:v>0.14036421</c:v>
                      </c:pt>
                      <c:pt idx="18">
                        <c:v>0.15843904</c:v>
                      </c:pt>
                      <c:pt idx="19">
                        <c:v>0.15223441</c:v>
                      </c:pt>
                      <c:pt idx="20">
                        <c:v>0.16487224</c:v>
                      </c:pt>
                      <c:pt idx="21">
                        <c:v>0.1625303</c:v>
                      </c:pt>
                      <c:pt idx="22">
                        <c:v>0.18749493</c:v>
                      </c:pt>
                      <c:pt idx="23">
                        <c:v>0.16342628</c:v>
                      </c:pt>
                      <c:pt idx="24">
                        <c:v>0.1956716</c:v>
                      </c:pt>
                      <c:pt idx="25">
                        <c:v>0.18806413</c:v>
                      </c:pt>
                      <c:pt idx="26">
                        <c:v>0.21558569</c:v>
                      </c:pt>
                      <c:pt idx="27">
                        <c:v>0.20905828</c:v>
                      </c:pt>
                      <c:pt idx="28">
                        <c:v>0.19539104</c:v>
                      </c:pt>
                      <c:pt idx="29">
                        <c:v>0.23879017</c:v>
                      </c:pt>
                      <c:pt idx="30">
                        <c:v>0.20094654</c:v>
                      </c:pt>
                      <c:pt idx="31">
                        <c:v>0.2646485</c:v>
                      </c:pt>
                      <c:pt idx="32">
                        <c:v>0.28249329</c:v>
                      </c:pt>
                      <c:pt idx="33">
                        <c:v>0.27099562</c:v>
                      </c:pt>
                      <c:pt idx="34">
                        <c:v>0.27566081</c:v>
                      </c:pt>
                      <c:pt idx="35">
                        <c:v>0.31916952</c:v>
                      </c:pt>
                      <c:pt idx="36">
                        <c:v>0.361184</c:v>
                      </c:pt>
                      <c:pt idx="37">
                        <c:v>0.36485443</c:v>
                      </c:pt>
                      <c:pt idx="38">
                        <c:v>0.41402489</c:v>
                      </c:pt>
                      <c:pt idx="39">
                        <c:v>0.44104671</c:v>
                      </c:pt>
                      <c:pt idx="40">
                        <c:v>0.46163994</c:v>
                      </c:pt>
                    </c:numCache>
                  </c:numRef>
                </c:yVal>
                <c:smooth val="1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D48C-4BEA-9263-4AF49BB05D6B}"/>
                  </c:ext>
                </c:extLst>
              </c15:ser>
            </c15:filteredScatterSeries>
          </c:ext>
        </c:extLst>
      </c:scatterChart>
      <c:valAx>
        <c:axId val="-2066255312"/>
        <c:scaling>
          <c:orientation val="minMax"/>
          <c:max val="8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</a:p>
            </c:rich>
          </c:tx>
          <c:layout>
            <c:manualLayout>
              <c:xMode val="edge"/>
              <c:yMode val="edge"/>
              <c:x val="0.482632665060352"/>
              <c:y val="0.820514594766563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spPr>
          <a:ln/>
        </c:spPr>
        <c:crossAx val="-2066278592"/>
        <c:crosses val="autoZero"/>
        <c:crossBetween val="midCat"/>
        <c:majorUnit val="5.0"/>
      </c:valAx>
      <c:valAx>
        <c:axId val="-2066278592"/>
        <c:scaling>
          <c:orientation val="minMax"/>
          <c:max val="0.7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  <a:r>
                  <a:rPr lang="en-US" sz="1400" baseline="0"/>
                  <a:t>-specific overall disability rates (95% CI)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-206625531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41742313323572"/>
          <c:y val="0.889216257058777"/>
          <c:w val="0.707730600292826"/>
          <c:h val="0.0966423287998091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/>
              <a:t>Figure 5b. </a:t>
            </a:r>
            <a:r>
              <a:rPr lang="en-US" b="0"/>
              <a:t>Disability rates by education: Mexican-born males</a:t>
            </a:r>
          </a:p>
          <a:p>
            <a:pPr algn="l">
              <a:defRPr/>
            </a:pPr>
            <a:r>
              <a:rPr lang="en-US" sz="1200" b="0" i="0" u="none" strike="noStrike" baseline="0">
                <a:effectLst/>
              </a:rPr>
              <a:t>                             Source: ACS 2010-2014</a:t>
            </a:r>
            <a:endParaRPr lang="en-US" sz="1200" b="0"/>
          </a:p>
        </c:rich>
      </c:tx>
      <c:layout>
        <c:manualLayout>
          <c:xMode val="edge"/>
          <c:yMode val="edge"/>
          <c:x val="0.169479853479853"/>
          <c:y val="0.0181543116490166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US-born non-Hispanic white &lt;HS</c:v>
          </c:tx>
          <c:spPr>
            <a:ln>
              <a:solidFill>
                <a:srgbClr val="C00000"/>
              </a:solidFill>
            </a:ln>
          </c:spPr>
          <c:marker>
            <c:symbol val="diamond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errBars>
            <c:errDir val="x"/>
            <c:errBarType val="both"/>
            <c:errValType val="cust"/>
            <c:noEndCap val="0"/>
            <c:plus>
              <c:numRef>
                <c:f>EduF!$E$4:$E$44</c:f>
                <c:numCache>
                  <c:formatCode>General</c:formatCode>
                  <c:ptCount val="41"/>
                  <c:pt idx="0">
                    <c:v>0.015702550810819</c:v>
                  </c:pt>
                  <c:pt idx="1">
                    <c:v>0.0157608706612536</c:v>
                  </c:pt>
                  <c:pt idx="2">
                    <c:v>0.0155828439734017</c:v>
                  </c:pt>
                  <c:pt idx="3">
                    <c:v>0.0158506594390963</c:v>
                  </c:pt>
                  <c:pt idx="4">
                    <c:v>0.0152785952387125</c:v>
                  </c:pt>
                  <c:pt idx="5">
                    <c:v>0.0149879685833253</c:v>
                  </c:pt>
                  <c:pt idx="6">
                    <c:v>0.0150229414910157</c:v>
                  </c:pt>
                  <c:pt idx="7">
                    <c:v>0.0144258382764823</c:v>
                  </c:pt>
                  <c:pt idx="8">
                    <c:v>0.0140708161808299</c:v>
                  </c:pt>
                  <c:pt idx="9">
                    <c:v>0.0139738983373391</c:v>
                  </c:pt>
                  <c:pt idx="10">
                    <c:v>0.0129798113450109</c:v>
                  </c:pt>
                  <c:pt idx="11">
                    <c:v>0.0141044059647932</c:v>
                  </c:pt>
                  <c:pt idx="12">
                    <c:v>0.013936132333357</c:v>
                  </c:pt>
                  <c:pt idx="13">
                    <c:v>0.0134615568421826</c:v>
                  </c:pt>
                  <c:pt idx="14">
                    <c:v>0.0139100413039362</c:v>
                  </c:pt>
                  <c:pt idx="15">
                    <c:v>0.0138228055624724</c:v>
                  </c:pt>
                  <c:pt idx="16">
                    <c:v>0.0139808420460738</c:v>
                  </c:pt>
                  <c:pt idx="17">
                    <c:v>0.0143192129880574</c:v>
                  </c:pt>
                  <c:pt idx="18">
                    <c:v>0.0145062734538647</c:v>
                  </c:pt>
                  <c:pt idx="19">
                    <c:v>0.0148468115989227</c:v>
                  </c:pt>
                  <c:pt idx="20">
                    <c:v>0.0145460152284196</c:v>
                  </c:pt>
                  <c:pt idx="21">
                    <c:v>0.0150410468551149</c:v>
                  </c:pt>
                  <c:pt idx="22">
                    <c:v>0.0146395064602068</c:v>
                  </c:pt>
                  <c:pt idx="23">
                    <c:v>0.0143307300249323</c:v>
                  </c:pt>
                  <c:pt idx="24">
                    <c:v>0.0138368953470667</c:v>
                  </c:pt>
                  <c:pt idx="25">
                    <c:v>0.0134470744762616</c:v>
                  </c:pt>
                  <c:pt idx="26">
                    <c:v>0.013895674268284</c:v>
                  </c:pt>
                  <c:pt idx="27">
                    <c:v>0.0133401545436788</c:v>
                  </c:pt>
                  <c:pt idx="28">
                    <c:v>0.0136523122612527</c:v>
                  </c:pt>
                  <c:pt idx="29">
                    <c:v>0.0134554126155838</c:v>
                  </c:pt>
                  <c:pt idx="30">
                    <c:v>0.0129401961942382</c:v>
                  </c:pt>
                  <c:pt idx="31">
                    <c:v>0.0130888109859796</c:v>
                  </c:pt>
                  <c:pt idx="32">
                    <c:v>0.0134117279104581</c:v>
                  </c:pt>
                  <c:pt idx="33">
                    <c:v>0.0135317362121559</c:v>
                  </c:pt>
                  <c:pt idx="34">
                    <c:v>0.0136553844345306</c:v>
                  </c:pt>
                  <c:pt idx="35">
                    <c:v>0.0132220340229044</c:v>
                  </c:pt>
                  <c:pt idx="36">
                    <c:v>0.013385458754643</c:v>
                  </c:pt>
                  <c:pt idx="37">
                    <c:v>0.01322195772559</c:v>
                  </c:pt>
                  <c:pt idx="38">
                    <c:v>0.0135031268118802</c:v>
                  </c:pt>
                  <c:pt idx="39">
                    <c:v>0.0134295116709862</c:v>
                  </c:pt>
                  <c:pt idx="40">
                    <c:v>0.013150107112766</c:v>
                  </c:pt>
                </c:numCache>
              </c:numRef>
            </c:plus>
            <c:minus>
              <c:numRef>
                <c:f>EduF!$E$4:$E$44</c:f>
                <c:numCache>
                  <c:formatCode>General</c:formatCode>
                  <c:ptCount val="41"/>
                  <c:pt idx="0">
                    <c:v>0.015702550810819</c:v>
                  </c:pt>
                  <c:pt idx="1">
                    <c:v>0.0157608706612536</c:v>
                  </c:pt>
                  <c:pt idx="2">
                    <c:v>0.0155828439734017</c:v>
                  </c:pt>
                  <c:pt idx="3">
                    <c:v>0.0158506594390963</c:v>
                  </c:pt>
                  <c:pt idx="4">
                    <c:v>0.0152785952387125</c:v>
                  </c:pt>
                  <c:pt idx="5">
                    <c:v>0.0149879685833253</c:v>
                  </c:pt>
                  <c:pt idx="6">
                    <c:v>0.0150229414910157</c:v>
                  </c:pt>
                  <c:pt idx="7">
                    <c:v>0.0144258382764823</c:v>
                  </c:pt>
                  <c:pt idx="8">
                    <c:v>0.0140708161808299</c:v>
                  </c:pt>
                  <c:pt idx="9">
                    <c:v>0.0139738983373391</c:v>
                  </c:pt>
                  <c:pt idx="10">
                    <c:v>0.0129798113450109</c:v>
                  </c:pt>
                  <c:pt idx="11">
                    <c:v>0.0141044059647932</c:v>
                  </c:pt>
                  <c:pt idx="12">
                    <c:v>0.013936132333357</c:v>
                  </c:pt>
                  <c:pt idx="13">
                    <c:v>0.0134615568421826</c:v>
                  </c:pt>
                  <c:pt idx="14">
                    <c:v>0.0139100413039362</c:v>
                  </c:pt>
                  <c:pt idx="15">
                    <c:v>0.0138228055624724</c:v>
                  </c:pt>
                  <c:pt idx="16">
                    <c:v>0.0139808420460738</c:v>
                  </c:pt>
                  <c:pt idx="17">
                    <c:v>0.0143192129880574</c:v>
                  </c:pt>
                  <c:pt idx="18">
                    <c:v>0.0145062734538647</c:v>
                  </c:pt>
                  <c:pt idx="19">
                    <c:v>0.0148468115989227</c:v>
                  </c:pt>
                  <c:pt idx="20">
                    <c:v>0.0145460152284196</c:v>
                  </c:pt>
                  <c:pt idx="21">
                    <c:v>0.0150410468551149</c:v>
                  </c:pt>
                  <c:pt idx="22">
                    <c:v>0.0146395064602068</c:v>
                  </c:pt>
                  <c:pt idx="23">
                    <c:v>0.0143307300249323</c:v>
                  </c:pt>
                  <c:pt idx="24">
                    <c:v>0.0138368953470667</c:v>
                  </c:pt>
                  <c:pt idx="25">
                    <c:v>0.0134470744762616</c:v>
                  </c:pt>
                  <c:pt idx="26">
                    <c:v>0.013895674268284</c:v>
                  </c:pt>
                  <c:pt idx="27">
                    <c:v>0.0133401545436788</c:v>
                  </c:pt>
                  <c:pt idx="28">
                    <c:v>0.0136523122612527</c:v>
                  </c:pt>
                  <c:pt idx="29">
                    <c:v>0.0134554126155838</c:v>
                  </c:pt>
                  <c:pt idx="30">
                    <c:v>0.0129401961942382</c:v>
                  </c:pt>
                  <c:pt idx="31">
                    <c:v>0.0130888109859796</c:v>
                  </c:pt>
                  <c:pt idx="32">
                    <c:v>0.0134117279104581</c:v>
                  </c:pt>
                  <c:pt idx="33">
                    <c:v>0.0135317362121559</c:v>
                  </c:pt>
                  <c:pt idx="34">
                    <c:v>0.0136553844345306</c:v>
                  </c:pt>
                  <c:pt idx="35">
                    <c:v>0.0132220340229044</c:v>
                  </c:pt>
                  <c:pt idx="36">
                    <c:v>0.013385458754643</c:v>
                  </c:pt>
                  <c:pt idx="37">
                    <c:v>0.01322195772559</c:v>
                  </c:pt>
                  <c:pt idx="38">
                    <c:v>0.0135031268118802</c:v>
                  </c:pt>
                  <c:pt idx="39">
                    <c:v>0.0134295116709862</c:v>
                  </c:pt>
                  <c:pt idx="40">
                    <c:v>0.013150107112766</c:v>
                  </c:pt>
                </c:numCache>
              </c:numRef>
            </c:minus>
            <c:spPr>
              <a:ln>
                <a:noFill/>
              </a:ln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EduM!$E$4:$E$44</c:f>
                <c:numCache>
                  <c:formatCode>General</c:formatCode>
                  <c:ptCount val="41"/>
                  <c:pt idx="0">
                    <c:v>0.0120762204657071</c:v>
                  </c:pt>
                  <c:pt idx="1">
                    <c:v>0.0126299180398731</c:v>
                  </c:pt>
                  <c:pt idx="2">
                    <c:v>0.0122115810597161</c:v>
                  </c:pt>
                  <c:pt idx="3">
                    <c:v>0.0125473656208979</c:v>
                  </c:pt>
                  <c:pt idx="4">
                    <c:v>0.0127245817262106</c:v>
                  </c:pt>
                  <c:pt idx="5">
                    <c:v>0.0117597407771679</c:v>
                  </c:pt>
                  <c:pt idx="6">
                    <c:v>0.0119103502846106</c:v>
                  </c:pt>
                  <c:pt idx="7">
                    <c:v>0.0120091447784562</c:v>
                  </c:pt>
                  <c:pt idx="8">
                    <c:v>0.0116162438379926</c:v>
                  </c:pt>
                  <c:pt idx="9">
                    <c:v>0.011427892440757</c:v>
                  </c:pt>
                  <c:pt idx="10">
                    <c:v>0.0109279047909042</c:v>
                  </c:pt>
                  <c:pt idx="11">
                    <c:v>0.0112377162665608</c:v>
                  </c:pt>
                  <c:pt idx="12">
                    <c:v>0.0112319114776541</c:v>
                  </c:pt>
                  <c:pt idx="13">
                    <c:v>0.0114797341049573</c:v>
                  </c:pt>
                  <c:pt idx="14">
                    <c:v>0.0117534130356317</c:v>
                  </c:pt>
                  <c:pt idx="15">
                    <c:v>0.0119394808701983</c:v>
                  </c:pt>
                  <c:pt idx="16">
                    <c:v>0.0121178633632883</c:v>
                  </c:pt>
                  <c:pt idx="17">
                    <c:v>0.0127694283319588</c:v>
                  </c:pt>
                  <c:pt idx="18">
                    <c:v>0.0131419048908636</c:v>
                  </c:pt>
                  <c:pt idx="19">
                    <c:v>0.0134696012967144</c:v>
                  </c:pt>
                  <c:pt idx="20">
                    <c:v>0.0136688115486356</c:v>
                  </c:pt>
                  <c:pt idx="21">
                    <c:v>0.0141121174953829</c:v>
                  </c:pt>
                  <c:pt idx="22">
                    <c:v>0.0140814825316593</c:v>
                  </c:pt>
                  <c:pt idx="23">
                    <c:v>0.0141122679793569</c:v>
                  </c:pt>
                  <c:pt idx="24">
                    <c:v>0.0138574062079388</c:v>
                  </c:pt>
                  <c:pt idx="25">
                    <c:v>0.01385647273214</c:v>
                  </c:pt>
                  <c:pt idx="26">
                    <c:v>0.0138216287192327</c:v>
                  </c:pt>
                  <c:pt idx="27">
                    <c:v>0.0136345861113977</c:v>
                  </c:pt>
                  <c:pt idx="28">
                    <c:v>0.0138771482094142</c:v>
                  </c:pt>
                  <c:pt idx="29">
                    <c:v>0.013734739661111</c:v>
                  </c:pt>
                  <c:pt idx="30">
                    <c:v>0.0133609569678588</c:v>
                  </c:pt>
                  <c:pt idx="31">
                    <c:v>0.0137707358445785</c:v>
                  </c:pt>
                  <c:pt idx="32">
                    <c:v>0.0140442807903497</c:v>
                  </c:pt>
                  <c:pt idx="33">
                    <c:v>0.0140187250147057</c:v>
                  </c:pt>
                  <c:pt idx="34">
                    <c:v>0.0144017228000434</c:v>
                  </c:pt>
                  <c:pt idx="35">
                    <c:v>0.0144207398050641</c:v>
                  </c:pt>
                  <c:pt idx="36">
                    <c:v>0.0147036962144373</c:v>
                  </c:pt>
                  <c:pt idx="37">
                    <c:v>0.0148000292153932</c:v>
                  </c:pt>
                  <c:pt idx="38">
                    <c:v>0.0152591254272183</c:v>
                  </c:pt>
                  <c:pt idx="39">
                    <c:v>0.015379184857375</c:v>
                  </c:pt>
                  <c:pt idx="40">
                    <c:v>0.0148560759371186</c:v>
                  </c:pt>
                </c:numCache>
              </c:numRef>
            </c:plus>
            <c:minus>
              <c:numRef>
                <c:f>EduM!$E$4:$E$44</c:f>
                <c:numCache>
                  <c:formatCode>General</c:formatCode>
                  <c:ptCount val="41"/>
                  <c:pt idx="0">
                    <c:v>0.0120762204657071</c:v>
                  </c:pt>
                  <c:pt idx="1">
                    <c:v>0.0126299180398731</c:v>
                  </c:pt>
                  <c:pt idx="2">
                    <c:v>0.0122115810597161</c:v>
                  </c:pt>
                  <c:pt idx="3">
                    <c:v>0.0125473656208979</c:v>
                  </c:pt>
                  <c:pt idx="4">
                    <c:v>0.0127245817262106</c:v>
                  </c:pt>
                  <c:pt idx="5">
                    <c:v>0.0117597407771679</c:v>
                  </c:pt>
                  <c:pt idx="6">
                    <c:v>0.0119103502846106</c:v>
                  </c:pt>
                  <c:pt idx="7">
                    <c:v>0.0120091447784562</c:v>
                  </c:pt>
                  <c:pt idx="8">
                    <c:v>0.0116162438379926</c:v>
                  </c:pt>
                  <c:pt idx="9">
                    <c:v>0.011427892440757</c:v>
                  </c:pt>
                  <c:pt idx="10">
                    <c:v>0.0109279047909042</c:v>
                  </c:pt>
                  <c:pt idx="11">
                    <c:v>0.0112377162665608</c:v>
                  </c:pt>
                  <c:pt idx="12">
                    <c:v>0.0112319114776541</c:v>
                  </c:pt>
                  <c:pt idx="13">
                    <c:v>0.0114797341049573</c:v>
                  </c:pt>
                  <c:pt idx="14">
                    <c:v>0.0117534130356317</c:v>
                  </c:pt>
                  <c:pt idx="15">
                    <c:v>0.0119394808701983</c:v>
                  </c:pt>
                  <c:pt idx="16">
                    <c:v>0.0121178633632883</c:v>
                  </c:pt>
                  <c:pt idx="17">
                    <c:v>0.0127694283319588</c:v>
                  </c:pt>
                  <c:pt idx="18">
                    <c:v>0.0131419048908636</c:v>
                  </c:pt>
                  <c:pt idx="19">
                    <c:v>0.0134696012967144</c:v>
                  </c:pt>
                  <c:pt idx="20">
                    <c:v>0.0136688115486356</c:v>
                  </c:pt>
                  <c:pt idx="21">
                    <c:v>0.0141121174953829</c:v>
                  </c:pt>
                  <c:pt idx="22">
                    <c:v>0.0140814825316593</c:v>
                  </c:pt>
                  <c:pt idx="23">
                    <c:v>0.0141122679793569</c:v>
                  </c:pt>
                  <c:pt idx="24">
                    <c:v>0.0138574062079388</c:v>
                  </c:pt>
                  <c:pt idx="25">
                    <c:v>0.01385647273214</c:v>
                  </c:pt>
                  <c:pt idx="26">
                    <c:v>0.0138216287192327</c:v>
                  </c:pt>
                  <c:pt idx="27">
                    <c:v>0.0136345861113977</c:v>
                  </c:pt>
                  <c:pt idx="28">
                    <c:v>0.0138771482094142</c:v>
                  </c:pt>
                  <c:pt idx="29">
                    <c:v>0.013734739661111</c:v>
                  </c:pt>
                  <c:pt idx="30">
                    <c:v>0.0133609569678588</c:v>
                  </c:pt>
                  <c:pt idx="31">
                    <c:v>0.0137707358445785</c:v>
                  </c:pt>
                  <c:pt idx="32">
                    <c:v>0.0140442807903497</c:v>
                  </c:pt>
                  <c:pt idx="33">
                    <c:v>0.0140187250147057</c:v>
                  </c:pt>
                  <c:pt idx="34">
                    <c:v>0.0144017228000434</c:v>
                  </c:pt>
                  <c:pt idx="35">
                    <c:v>0.0144207398050641</c:v>
                  </c:pt>
                  <c:pt idx="36">
                    <c:v>0.0147036962144373</c:v>
                  </c:pt>
                  <c:pt idx="37">
                    <c:v>0.0148000292153932</c:v>
                  </c:pt>
                  <c:pt idx="38">
                    <c:v>0.0152591254272183</c:v>
                  </c:pt>
                  <c:pt idx="39">
                    <c:v>0.015379184857375</c:v>
                  </c:pt>
                  <c:pt idx="40">
                    <c:v>0.0148560759371186</c:v>
                  </c:pt>
                </c:numCache>
              </c:numRef>
            </c:minus>
            <c:spPr>
              <a:ln>
                <a:solidFill>
                  <a:srgbClr val="C00000"/>
                </a:solidFill>
                <a:prstDash val="dash"/>
              </a:ln>
            </c:spPr>
          </c:errBars>
          <c:xVal>
            <c:numRef>
              <c:f>EduM!$A$4:$A$44</c:f>
              <c:numCache>
                <c:formatCode>General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EduM!$D$4:$D$44</c:f>
              <c:numCache>
                <c:formatCode>0.00%</c:formatCode>
                <c:ptCount val="41"/>
                <c:pt idx="0">
                  <c:v>0.23772916</c:v>
                </c:pt>
                <c:pt idx="1">
                  <c:v>0.25135466</c:v>
                </c:pt>
                <c:pt idx="2">
                  <c:v>0.25676611</c:v>
                </c:pt>
                <c:pt idx="3">
                  <c:v>0.27593979</c:v>
                </c:pt>
                <c:pt idx="4">
                  <c:v>0.29005453</c:v>
                </c:pt>
                <c:pt idx="5">
                  <c:v>0.27477074</c:v>
                </c:pt>
                <c:pt idx="6">
                  <c:v>0.29880038</c:v>
                </c:pt>
                <c:pt idx="7">
                  <c:v>0.32327765</c:v>
                </c:pt>
                <c:pt idx="8">
                  <c:v>0.32153344</c:v>
                </c:pt>
                <c:pt idx="9">
                  <c:v>0.31899658</c:v>
                </c:pt>
                <c:pt idx="10">
                  <c:v>0.32908699</c:v>
                </c:pt>
                <c:pt idx="11">
                  <c:v>0.3553392</c:v>
                </c:pt>
                <c:pt idx="12">
                  <c:v>0.35364592</c:v>
                </c:pt>
                <c:pt idx="13">
                  <c:v>0.35771644</c:v>
                </c:pt>
                <c:pt idx="14">
                  <c:v>0.38073415</c:v>
                </c:pt>
                <c:pt idx="15">
                  <c:v>0.38749796</c:v>
                </c:pt>
                <c:pt idx="16">
                  <c:v>0.38889331</c:v>
                </c:pt>
                <c:pt idx="17">
                  <c:v>0.4172141</c:v>
                </c:pt>
                <c:pt idx="18">
                  <c:v>0.40854082</c:v>
                </c:pt>
                <c:pt idx="19">
                  <c:v>0.43840033</c:v>
                </c:pt>
                <c:pt idx="20">
                  <c:v>0.45528489</c:v>
                </c:pt>
                <c:pt idx="21">
                  <c:v>0.45094204</c:v>
                </c:pt>
                <c:pt idx="22">
                  <c:v>0.46165869</c:v>
                </c:pt>
                <c:pt idx="23">
                  <c:v>0.46229464</c:v>
                </c:pt>
                <c:pt idx="24">
                  <c:v>0.45785624</c:v>
                </c:pt>
                <c:pt idx="25">
                  <c:v>0.46399868</c:v>
                </c:pt>
                <c:pt idx="26">
                  <c:v>0.44696182</c:v>
                </c:pt>
                <c:pt idx="27">
                  <c:v>0.4453927</c:v>
                </c:pt>
                <c:pt idx="28">
                  <c:v>0.44627953</c:v>
                </c:pt>
                <c:pt idx="29">
                  <c:v>0.44453913</c:v>
                </c:pt>
                <c:pt idx="30">
                  <c:v>0.43204468</c:v>
                </c:pt>
                <c:pt idx="31">
                  <c:v>0.45147339</c:v>
                </c:pt>
                <c:pt idx="32">
                  <c:v>0.45190346</c:v>
                </c:pt>
                <c:pt idx="33">
                  <c:v>0.45932916</c:v>
                </c:pt>
                <c:pt idx="34">
                  <c:v>0.46137136</c:v>
                </c:pt>
                <c:pt idx="35">
                  <c:v>0.49580061</c:v>
                </c:pt>
                <c:pt idx="36">
                  <c:v>0.50218898</c:v>
                </c:pt>
                <c:pt idx="37">
                  <c:v>0.52409357</c:v>
                </c:pt>
                <c:pt idx="38">
                  <c:v>0.54165047</c:v>
                </c:pt>
                <c:pt idx="39">
                  <c:v>0.58565754</c:v>
                </c:pt>
                <c:pt idx="40">
                  <c:v>0.60230583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804-42E5-808D-9AAD8A50E613}"/>
            </c:ext>
          </c:extLst>
        </c:ser>
        <c:ser>
          <c:idx val="1"/>
          <c:order val="1"/>
          <c:tx>
            <c:v>US-born non-Hispanic white HS+</c:v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diamond"/>
            <c:size val="8"/>
            <c:spPr>
              <a:noFill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EduM!$I$4:$I$44</c:f>
                <c:numCache>
                  <c:formatCode>General</c:formatCode>
                  <c:ptCount val="41"/>
                  <c:pt idx="0">
                    <c:v>0.00201420056791542</c:v>
                  </c:pt>
                  <c:pt idx="1">
                    <c:v>0.0020947858042112</c:v>
                  </c:pt>
                  <c:pt idx="2">
                    <c:v>0.00211960015834775</c:v>
                  </c:pt>
                  <c:pt idx="3">
                    <c:v>0.00210941446581336</c:v>
                  </c:pt>
                  <c:pt idx="4">
                    <c:v>0.002200058118812</c:v>
                  </c:pt>
                  <c:pt idx="5">
                    <c:v>0.00218159805192494</c:v>
                  </c:pt>
                  <c:pt idx="6">
                    <c:v>0.00225903549712719</c:v>
                  </c:pt>
                  <c:pt idx="7">
                    <c:v>0.00222039301977297</c:v>
                  </c:pt>
                  <c:pt idx="8">
                    <c:v>0.00227216564131717</c:v>
                  </c:pt>
                  <c:pt idx="9">
                    <c:v>0.00227076183994138</c:v>
                  </c:pt>
                  <c:pt idx="10">
                    <c:v>0.0022209271660645</c:v>
                  </c:pt>
                  <c:pt idx="11">
                    <c:v>0.00234747960936202</c:v>
                  </c:pt>
                  <c:pt idx="12">
                    <c:v>0.00234442912066163</c:v>
                  </c:pt>
                  <c:pt idx="13">
                    <c:v>0.00242151272026648</c:v>
                  </c:pt>
                  <c:pt idx="14">
                    <c:v>0.00245774206927905</c:v>
                  </c:pt>
                  <c:pt idx="15">
                    <c:v>0.00249977513563491</c:v>
                  </c:pt>
                  <c:pt idx="16">
                    <c:v>0.00262634214275378</c:v>
                  </c:pt>
                  <c:pt idx="17">
                    <c:v>0.00265035448425328</c:v>
                  </c:pt>
                  <c:pt idx="18">
                    <c:v>0.0027430080074925</c:v>
                  </c:pt>
                  <c:pt idx="19">
                    <c:v>0.00282593331853051</c:v>
                  </c:pt>
                  <c:pt idx="20">
                    <c:v>0.0028815927661995</c:v>
                  </c:pt>
                  <c:pt idx="21">
                    <c:v>0.00303582724654881</c:v>
                  </c:pt>
                  <c:pt idx="22">
                    <c:v>0.0031030868286781</c:v>
                  </c:pt>
                  <c:pt idx="23">
                    <c:v>0.00315549176424482</c:v>
                  </c:pt>
                  <c:pt idx="24">
                    <c:v>0.00329373852892603</c:v>
                  </c:pt>
                  <c:pt idx="25">
                    <c:v>0.00338696267438608</c:v>
                  </c:pt>
                  <c:pt idx="26">
                    <c:v>0.00356780995561704</c:v>
                  </c:pt>
                  <c:pt idx="27">
                    <c:v>0.00375256130358597</c:v>
                  </c:pt>
                  <c:pt idx="28">
                    <c:v>0.00393961792847918</c:v>
                  </c:pt>
                  <c:pt idx="29">
                    <c:v>0.00413518670532734</c:v>
                  </c:pt>
                  <c:pt idx="30">
                    <c:v>0.00425806440283583</c:v>
                  </c:pt>
                  <c:pt idx="31">
                    <c:v>0.00456205245978648</c:v>
                  </c:pt>
                  <c:pt idx="32">
                    <c:v>0.0048062178055433</c:v>
                  </c:pt>
                  <c:pt idx="33">
                    <c:v>0.00505602738960597</c:v>
                  </c:pt>
                  <c:pt idx="34">
                    <c:v>0.00540915036106194</c:v>
                  </c:pt>
                  <c:pt idx="35">
                    <c:v>0.00560257011493807</c:v>
                  </c:pt>
                  <c:pt idx="36">
                    <c:v>0.00592092443361906</c:v>
                  </c:pt>
                  <c:pt idx="37">
                    <c:v>0.00622423268108051</c:v>
                  </c:pt>
                  <c:pt idx="38">
                    <c:v>0.00649933865739311</c:v>
                  </c:pt>
                  <c:pt idx="39">
                    <c:v>0.00676953553077776</c:v>
                  </c:pt>
                  <c:pt idx="40">
                    <c:v>0.00697016677755613</c:v>
                  </c:pt>
                </c:numCache>
              </c:numRef>
            </c:plus>
            <c:minus>
              <c:numRef>
                <c:f>EduM!$I$4:$I$44</c:f>
                <c:numCache>
                  <c:formatCode>General</c:formatCode>
                  <c:ptCount val="41"/>
                  <c:pt idx="0">
                    <c:v>0.00201420056791542</c:v>
                  </c:pt>
                  <c:pt idx="1">
                    <c:v>0.0020947858042112</c:v>
                  </c:pt>
                  <c:pt idx="2">
                    <c:v>0.00211960015834775</c:v>
                  </c:pt>
                  <c:pt idx="3">
                    <c:v>0.00210941446581336</c:v>
                  </c:pt>
                  <c:pt idx="4">
                    <c:v>0.002200058118812</c:v>
                  </c:pt>
                  <c:pt idx="5">
                    <c:v>0.00218159805192494</c:v>
                  </c:pt>
                  <c:pt idx="6">
                    <c:v>0.00225903549712719</c:v>
                  </c:pt>
                  <c:pt idx="7">
                    <c:v>0.00222039301977297</c:v>
                  </c:pt>
                  <c:pt idx="8">
                    <c:v>0.00227216564131717</c:v>
                  </c:pt>
                  <c:pt idx="9">
                    <c:v>0.00227076183994138</c:v>
                  </c:pt>
                  <c:pt idx="10">
                    <c:v>0.0022209271660645</c:v>
                  </c:pt>
                  <c:pt idx="11">
                    <c:v>0.00234747960936202</c:v>
                  </c:pt>
                  <c:pt idx="12">
                    <c:v>0.00234442912066163</c:v>
                  </c:pt>
                  <c:pt idx="13">
                    <c:v>0.00242151272026648</c:v>
                  </c:pt>
                  <c:pt idx="14">
                    <c:v>0.00245774206927905</c:v>
                  </c:pt>
                  <c:pt idx="15">
                    <c:v>0.00249977513563491</c:v>
                  </c:pt>
                  <c:pt idx="16">
                    <c:v>0.00262634214275378</c:v>
                  </c:pt>
                  <c:pt idx="17">
                    <c:v>0.00265035448425328</c:v>
                  </c:pt>
                  <c:pt idx="18">
                    <c:v>0.0027430080074925</c:v>
                  </c:pt>
                  <c:pt idx="19">
                    <c:v>0.00282593331853051</c:v>
                  </c:pt>
                  <c:pt idx="20">
                    <c:v>0.0028815927661995</c:v>
                  </c:pt>
                  <c:pt idx="21">
                    <c:v>0.00303582724654881</c:v>
                  </c:pt>
                  <c:pt idx="22">
                    <c:v>0.0031030868286781</c:v>
                  </c:pt>
                  <c:pt idx="23">
                    <c:v>0.00315549176424482</c:v>
                  </c:pt>
                  <c:pt idx="24">
                    <c:v>0.00329373852892603</c:v>
                  </c:pt>
                  <c:pt idx="25">
                    <c:v>0.00338696267438608</c:v>
                  </c:pt>
                  <c:pt idx="26">
                    <c:v>0.00356780995561704</c:v>
                  </c:pt>
                  <c:pt idx="27">
                    <c:v>0.00375256130358597</c:v>
                  </c:pt>
                  <c:pt idx="28">
                    <c:v>0.00393961792847918</c:v>
                  </c:pt>
                  <c:pt idx="29">
                    <c:v>0.00413518670532734</c:v>
                  </c:pt>
                  <c:pt idx="30">
                    <c:v>0.00425806440283583</c:v>
                  </c:pt>
                  <c:pt idx="31">
                    <c:v>0.00456205245978648</c:v>
                  </c:pt>
                  <c:pt idx="32">
                    <c:v>0.0048062178055433</c:v>
                  </c:pt>
                  <c:pt idx="33">
                    <c:v>0.00505602738960597</c:v>
                  </c:pt>
                  <c:pt idx="34">
                    <c:v>0.00540915036106194</c:v>
                  </c:pt>
                  <c:pt idx="35">
                    <c:v>0.00560257011493807</c:v>
                  </c:pt>
                  <c:pt idx="36">
                    <c:v>0.00592092443361906</c:v>
                  </c:pt>
                  <c:pt idx="37">
                    <c:v>0.00622423268108051</c:v>
                  </c:pt>
                  <c:pt idx="38">
                    <c:v>0.00649933865739311</c:v>
                  </c:pt>
                  <c:pt idx="39">
                    <c:v>0.00676953553077776</c:v>
                  </c:pt>
                  <c:pt idx="40">
                    <c:v>0.00697016677755613</c:v>
                  </c:pt>
                </c:numCache>
              </c:numRef>
            </c:minus>
            <c:spPr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</c:spPr>
          </c:errBars>
          <c:xVal>
            <c:numRef>
              <c:f>EduM!$A$4:$A$44</c:f>
              <c:numCache>
                <c:formatCode>General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EduM!$H$4:$H$44</c:f>
              <c:numCache>
                <c:formatCode>0.00%</c:formatCode>
                <c:ptCount val="41"/>
                <c:pt idx="0">
                  <c:v>0.071091779</c:v>
                </c:pt>
                <c:pt idx="1">
                  <c:v>0.073742904</c:v>
                </c:pt>
                <c:pt idx="2">
                  <c:v>0.078831188</c:v>
                </c:pt>
                <c:pt idx="3">
                  <c:v>0.078673802</c:v>
                </c:pt>
                <c:pt idx="4">
                  <c:v>0.084779814</c:v>
                </c:pt>
                <c:pt idx="5">
                  <c:v>0.088999137</c:v>
                </c:pt>
                <c:pt idx="6">
                  <c:v>0.094454356</c:v>
                </c:pt>
                <c:pt idx="7">
                  <c:v>0.095337592</c:v>
                </c:pt>
                <c:pt idx="8">
                  <c:v>0.10325375</c:v>
                </c:pt>
                <c:pt idx="9">
                  <c:v>0.10719214</c:v>
                </c:pt>
                <c:pt idx="10">
                  <c:v>0.11120468</c:v>
                </c:pt>
                <c:pt idx="11">
                  <c:v>0.11654865</c:v>
                </c:pt>
                <c:pt idx="12">
                  <c:v>0.11903579</c:v>
                </c:pt>
                <c:pt idx="13">
                  <c:v>0.12809898</c:v>
                </c:pt>
                <c:pt idx="14">
                  <c:v>0.13230798</c:v>
                </c:pt>
                <c:pt idx="15">
                  <c:v>0.13888104</c:v>
                </c:pt>
                <c:pt idx="16">
                  <c:v>0.1499413</c:v>
                </c:pt>
                <c:pt idx="17">
                  <c:v>0.15206508</c:v>
                </c:pt>
                <c:pt idx="18">
                  <c:v>0.16127716</c:v>
                </c:pt>
                <c:pt idx="19">
                  <c:v>0.16797651</c:v>
                </c:pt>
                <c:pt idx="20">
                  <c:v>0.18290035</c:v>
                </c:pt>
                <c:pt idx="21">
                  <c:v>0.18869767</c:v>
                </c:pt>
                <c:pt idx="22">
                  <c:v>0.19707292</c:v>
                </c:pt>
                <c:pt idx="23">
                  <c:v>0.20299621</c:v>
                </c:pt>
                <c:pt idx="24">
                  <c:v>0.21112956</c:v>
                </c:pt>
                <c:pt idx="25">
                  <c:v>0.2163628</c:v>
                </c:pt>
                <c:pt idx="26">
                  <c:v>0.21943104</c:v>
                </c:pt>
                <c:pt idx="27">
                  <c:v>0.22781241</c:v>
                </c:pt>
                <c:pt idx="28">
                  <c:v>0.23082568</c:v>
                </c:pt>
                <c:pt idx="29">
                  <c:v>0.24479778</c:v>
                </c:pt>
                <c:pt idx="30">
                  <c:v>0.25511616</c:v>
                </c:pt>
                <c:pt idx="31">
                  <c:v>0.26609179</c:v>
                </c:pt>
                <c:pt idx="32">
                  <c:v>0.27192336</c:v>
                </c:pt>
                <c:pt idx="33">
                  <c:v>0.28557298</c:v>
                </c:pt>
                <c:pt idx="34">
                  <c:v>0.3062591</c:v>
                </c:pt>
                <c:pt idx="35">
                  <c:v>0.3304396</c:v>
                </c:pt>
                <c:pt idx="36">
                  <c:v>0.34667027</c:v>
                </c:pt>
                <c:pt idx="37">
                  <c:v>0.36484846</c:v>
                </c:pt>
                <c:pt idx="38">
                  <c:v>0.38491389</c:v>
                </c:pt>
                <c:pt idx="39">
                  <c:v>0.41027787</c:v>
                </c:pt>
                <c:pt idx="40">
                  <c:v>0.43324327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804-42E5-808D-9AAD8A50E613}"/>
            </c:ext>
          </c:extLst>
        </c:ser>
        <c:ser>
          <c:idx val="4"/>
          <c:order val="4"/>
          <c:tx>
            <c:v>Foreign-born Mexican &lt;HS</c:v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EduM!$U$4:$U$44</c:f>
                <c:numCache>
                  <c:formatCode>General</c:formatCode>
                  <c:ptCount val="41"/>
                  <c:pt idx="0">
                    <c:v>0.00502505089284215</c:v>
                  </c:pt>
                  <c:pt idx="1">
                    <c:v>0.00638788833328541</c:v>
                  </c:pt>
                  <c:pt idx="2">
                    <c:v>0.0052296909247974</c:v>
                  </c:pt>
                  <c:pt idx="3">
                    <c:v>0.00604996680018508</c:v>
                  </c:pt>
                  <c:pt idx="4">
                    <c:v>0.00626279776994281</c:v>
                  </c:pt>
                  <c:pt idx="5">
                    <c:v>0.00714885899982588</c:v>
                  </c:pt>
                  <c:pt idx="6">
                    <c:v>0.00730685480438396</c:v>
                  </c:pt>
                  <c:pt idx="7">
                    <c:v>0.00860506210330982</c:v>
                  </c:pt>
                  <c:pt idx="8">
                    <c:v>0.00820670186517357</c:v>
                  </c:pt>
                  <c:pt idx="9">
                    <c:v>0.00954878304020621</c:v>
                  </c:pt>
                  <c:pt idx="10">
                    <c:v>0.00888399564462957</c:v>
                  </c:pt>
                  <c:pt idx="11">
                    <c:v>0.0104428774884202</c:v>
                  </c:pt>
                  <c:pt idx="12">
                    <c:v>0.0105713553094013</c:v>
                  </c:pt>
                  <c:pt idx="13">
                    <c:v>0.011459386767395</c:v>
                  </c:pt>
                  <c:pt idx="14">
                    <c:v>0.0112393172167176</c:v>
                  </c:pt>
                  <c:pt idx="15">
                    <c:v>0.0120042552155508</c:v>
                  </c:pt>
                  <c:pt idx="16">
                    <c:v>0.0135015656718442</c:v>
                  </c:pt>
                  <c:pt idx="17">
                    <c:v>0.0143141941784174</c:v>
                  </c:pt>
                  <c:pt idx="18">
                    <c:v>0.0152916510194054</c:v>
                  </c:pt>
                  <c:pt idx="19">
                    <c:v>0.0151572765804826</c:v>
                  </c:pt>
                  <c:pt idx="20">
                    <c:v>0.015965204383672</c:v>
                  </c:pt>
                  <c:pt idx="21">
                    <c:v>0.0187598647911824</c:v>
                  </c:pt>
                  <c:pt idx="22">
                    <c:v>0.0198469852673082</c:v>
                  </c:pt>
                  <c:pt idx="23">
                    <c:v>0.0201755317810227</c:v>
                  </c:pt>
                  <c:pt idx="24">
                    <c:v>0.0227423256274811</c:v>
                  </c:pt>
                  <c:pt idx="25">
                    <c:v>0.0222558333944863</c:v>
                  </c:pt>
                  <c:pt idx="26">
                    <c:v>0.0245360571748193</c:v>
                  </c:pt>
                  <c:pt idx="27">
                    <c:v>0.0254355769393852</c:v>
                  </c:pt>
                  <c:pt idx="28">
                    <c:v>0.0271262725411292</c:v>
                  </c:pt>
                  <c:pt idx="29">
                    <c:v>0.0292796864741954</c:v>
                  </c:pt>
                  <c:pt idx="30">
                    <c:v>0.0292500676024834</c:v>
                  </c:pt>
                  <c:pt idx="31">
                    <c:v>0.0325593255205858</c:v>
                  </c:pt>
                  <c:pt idx="32">
                    <c:v>0.0323496389306438</c:v>
                  </c:pt>
                  <c:pt idx="33">
                    <c:v>0.0351591307082228</c:v>
                  </c:pt>
                  <c:pt idx="34">
                    <c:v>0.0357887663363552</c:v>
                  </c:pt>
                  <c:pt idx="35">
                    <c:v>0.0367970248064421</c:v>
                  </c:pt>
                  <c:pt idx="36">
                    <c:v>0.0387477744297726</c:v>
                  </c:pt>
                  <c:pt idx="37">
                    <c:v>0.042381017810672</c:v>
                  </c:pt>
                  <c:pt idx="38">
                    <c:v>0.0434490151291362</c:v>
                  </c:pt>
                  <c:pt idx="39">
                    <c:v>0.0470155986324295</c:v>
                  </c:pt>
                  <c:pt idx="40">
                    <c:v>0.0479935331417016</c:v>
                  </c:pt>
                </c:numCache>
              </c:numRef>
            </c:plus>
            <c:minus>
              <c:numRef>
                <c:f>EduM!$U$4:$U$44</c:f>
                <c:numCache>
                  <c:formatCode>General</c:formatCode>
                  <c:ptCount val="41"/>
                  <c:pt idx="0">
                    <c:v>0.00502505089284215</c:v>
                  </c:pt>
                  <c:pt idx="1">
                    <c:v>0.00638788833328541</c:v>
                  </c:pt>
                  <c:pt idx="2">
                    <c:v>0.0052296909247974</c:v>
                  </c:pt>
                  <c:pt idx="3">
                    <c:v>0.00604996680018508</c:v>
                  </c:pt>
                  <c:pt idx="4">
                    <c:v>0.00626279776994281</c:v>
                  </c:pt>
                  <c:pt idx="5">
                    <c:v>0.00714885899982588</c:v>
                  </c:pt>
                  <c:pt idx="6">
                    <c:v>0.00730685480438396</c:v>
                  </c:pt>
                  <c:pt idx="7">
                    <c:v>0.00860506210330982</c:v>
                  </c:pt>
                  <c:pt idx="8">
                    <c:v>0.00820670186517357</c:v>
                  </c:pt>
                  <c:pt idx="9">
                    <c:v>0.00954878304020621</c:v>
                  </c:pt>
                  <c:pt idx="10">
                    <c:v>0.00888399564462957</c:v>
                  </c:pt>
                  <c:pt idx="11">
                    <c:v>0.0104428774884202</c:v>
                  </c:pt>
                  <c:pt idx="12">
                    <c:v>0.0105713553094013</c:v>
                  </c:pt>
                  <c:pt idx="13">
                    <c:v>0.011459386767395</c:v>
                  </c:pt>
                  <c:pt idx="14">
                    <c:v>0.0112393172167176</c:v>
                  </c:pt>
                  <c:pt idx="15">
                    <c:v>0.0120042552155508</c:v>
                  </c:pt>
                  <c:pt idx="16">
                    <c:v>0.0135015656718442</c:v>
                  </c:pt>
                  <c:pt idx="17">
                    <c:v>0.0143141941784174</c:v>
                  </c:pt>
                  <c:pt idx="18">
                    <c:v>0.0152916510194054</c:v>
                  </c:pt>
                  <c:pt idx="19">
                    <c:v>0.0151572765804826</c:v>
                  </c:pt>
                  <c:pt idx="20">
                    <c:v>0.015965204383672</c:v>
                  </c:pt>
                  <c:pt idx="21">
                    <c:v>0.0187598647911824</c:v>
                  </c:pt>
                  <c:pt idx="22">
                    <c:v>0.0198469852673082</c:v>
                  </c:pt>
                  <c:pt idx="23">
                    <c:v>0.0201755317810227</c:v>
                  </c:pt>
                  <c:pt idx="24">
                    <c:v>0.0227423256274811</c:v>
                  </c:pt>
                  <c:pt idx="25">
                    <c:v>0.0222558333944863</c:v>
                  </c:pt>
                  <c:pt idx="26">
                    <c:v>0.0245360571748193</c:v>
                  </c:pt>
                  <c:pt idx="27">
                    <c:v>0.0254355769393852</c:v>
                  </c:pt>
                  <c:pt idx="28">
                    <c:v>0.0271262725411292</c:v>
                  </c:pt>
                  <c:pt idx="29">
                    <c:v>0.0292796864741954</c:v>
                  </c:pt>
                  <c:pt idx="30">
                    <c:v>0.0292500676024834</c:v>
                  </c:pt>
                  <c:pt idx="31">
                    <c:v>0.0325593255205858</c:v>
                  </c:pt>
                  <c:pt idx="32">
                    <c:v>0.0323496389306438</c:v>
                  </c:pt>
                  <c:pt idx="33">
                    <c:v>0.0351591307082228</c:v>
                  </c:pt>
                  <c:pt idx="34">
                    <c:v>0.0357887663363552</c:v>
                  </c:pt>
                  <c:pt idx="35">
                    <c:v>0.0367970248064421</c:v>
                  </c:pt>
                  <c:pt idx="36">
                    <c:v>0.0387477744297726</c:v>
                  </c:pt>
                  <c:pt idx="37">
                    <c:v>0.042381017810672</c:v>
                  </c:pt>
                  <c:pt idx="38">
                    <c:v>0.0434490151291362</c:v>
                  </c:pt>
                  <c:pt idx="39">
                    <c:v>0.0470155986324295</c:v>
                  </c:pt>
                  <c:pt idx="40">
                    <c:v>0.0479935331417016</c:v>
                  </c:pt>
                </c:numCache>
              </c:numRef>
            </c:minus>
            <c:spPr>
              <a:ln>
                <a:solidFill>
                  <a:schemeClr val="accent5">
                    <a:lumMod val="75000"/>
                  </a:schemeClr>
                </a:solidFill>
                <a:prstDash val="dash"/>
              </a:ln>
            </c:spPr>
          </c:errBars>
          <c:xVal>
            <c:numRef>
              <c:f>EduM!$A$4:$A$44</c:f>
              <c:numCache>
                <c:formatCode>General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EduM!$T$4:$T$44</c:f>
              <c:numCache>
                <c:formatCode>0.00%</c:formatCode>
                <c:ptCount val="41"/>
                <c:pt idx="0">
                  <c:v>0.038050611</c:v>
                </c:pt>
                <c:pt idx="1">
                  <c:v>0.049974188</c:v>
                </c:pt>
                <c:pt idx="2">
                  <c:v>0.036352269</c:v>
                </c:pt>
                <c:pt idx="3">
                  <c:v>0.04623365</c:v>
                </c:pt>
                <c:pt idx="4">
                  <c:v>0.046436805</c:v>
                </c:pt>
                <c:pt idx="5">
                  <c:v>0.06809099</c:v>
                </c:pt>
                <c:pt idx="6">
                  <c:v>0.062402129</c:v>
                </c:pt>
                <c:pt idx="7">
                  <c:v>0.084948711</c:v>
                </c:pt>
                <c:pt idx="8">
                  <c:v>0.07479471</c:v>
                </c:pt>
                <c:pt idx="9">
                  <c:v>0.091941275</c:v>
                </c:pt>
                <c:pt idx="10">
                  <c:v>0.089310743</c:v>
                </c:pt>
                <c:pt idx="11">
                  <c:v>0.095493443</c:v>
                </c:pt>
                <c:pt idx="12">
                  <c:v>0.10152595</c:v>
                </c:pt>
                <c:pt idx="13">
                  <c:v>0.11635892</c:v>
                </c:pt>
                <c:pt idx="14">
                  <c:v>0.11731561</c:v>
                </c:pt>
                <c:pt idx="15">
                  <c:v>0.13036445</c:v>
                </c:pt>
                <c:pt idx="16">
                  <c:v>0.14199208</c:v>
                </c:pt>
                <c:pt idx="17">
                  <c:v>0.16163211</c:v>
                </c:pt>
                <c:pt idx="18">
                  <c:v>0.16959897</c:v>
                </c:pt>
                <c:pt idx="19">
                  <c:v>0.15191004</c:v>
                </c:pt>
                <c:pt idx="20">
                  <c:v>0.17696081</c:v>
                </c:pt>
                <c:pt idx="21">
                  <c:v>0.20902836</c:v>
                </c:pt>
                <c:pt idx="22">
                  <c:v>0.24461177</c:v>
                </c:pt>
                <c:pt idx="23">
                  <c:v>0.22448844</c:v>
                </c:pt>
                <c:pt idx="24">
                  <c:v>0.27105638</c:v>
                </c:pt>
                <c:pt idx="25">
                  <c:v>0.26759189</c:v>
                </c:pt>
                <c:pt idx="26">
                  <c:v>0.26209658</c:v>
                </c:pt>
                <c:pt idx="27">
                  <c:v>0.29951051</c:v>
                </c:pt>
                <c:pt idx="28">
                  <c:v>0.31967291</c:v>
                </c:pt>
                <c:pt idx="29">
                  <c:v>0.34458798</c:v>
                </c:pt>
                <c:pt idx="30">
                  <c:v>0.30495268</c:v>
                </c:pt>
                <c:pt idx="31">
                  <c:v>0.36631399</c:v>
                </c:pt>
                <c:pt idx="32">
                  <c:v>0.35010523</c:v>
                </c:pt>
                <c:pt idx="33">
                  <c:v>0.43348691</c:v>
                </c:pt>
                <c:pt idx="34">
                  <c:v>0.44386733</c:v>
                </c:pt>
                <c:pt idx="35">
                  <c:v>0.45795631</c:v>
                </c:pt>
                <c:pt idx="36">
                  <c:v>0.50459504</c:v>
                </c:pt>
                <c:pt idx="37">
                  <c:v>0.50179803</c:v>
                </c:pt>
                <c:pt idx="38">
                  <c:v>0.51838237</c:v>
                </c:pt>
                <c:pt idx="39">
                  <c:v>0.51848567</c:v>
                </c:pt>
                <c:pt idx="40">
                  <c:v>0.56202328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8804-42E5-808D-9AAD8A50E613}"/>
            </c:ext>
          </c:extLst>
        </c:ser>
        <c:ser>
          <c:idx val="6"/>
          <c:order val="5"/>
          <c:tx>
            <c:v>Foreign-born Mexican HS+</c:v>
          </c:tx>
          <c:marker>
            <c:symbol val="circle"/>
            <c:size val="8"/>
            <c:spPr>
              <a:noFill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EduM!$Y$4:$Y$44</c:f>
                <c:numCache>
                  <c:formatCode>General</c:formatCode>
                  <c:ptCount val="41"/>
                  <c:pt idx="0">
                    <c:v>0.00583763393764467</c:v>
                  </c:pt>
                  <c:pt idx="1">
                    <c:v>0.00640876726794527</c:v>
                  </c:pt>
                  <c:pt idx="2">
                    <c:v>0.00600004554773633</c:v>
                  </c:pt>
                  <c:pt idx="3">
                    <c:v>0.0065409953263129</c:v>
                  </c:pt>
                  <c:pt idx="4">
                    <c:v>0.00689666365483437</c:v>
                  </c:pt>
                  <c:pt idx="5">
                    <c:v>0.00695375810287364</c:v>
                  </c:pt>
                  <c:pt idx="6">
                    <c:v>0.00787651921304748</c:v>
                  </c:pt>
                  <c:pt idx="7">
                    <c:v>0.00812506369736589</c:v>
                  </c:pt>
                  <c:pt idx="8">
                    <c:v>0.00916313220792962</c:v>
                  </c:pt>
                  <c:pt idx="9">
                    <c:v>0.00988201978689384</c:v>
                  </c:pt>
                  <c:pt idx="10">
                    <c:v>0.00981788855840365</c:v>
                  </c:pt>
                  <c:pt idx="11">
                    <c:v>0.0113166068991602</c:v>
                  </c:pt>
                  <c:pt idx="12">
                    <c:v>0.0125212987058226</c:v>
                  </c:pt>
                  <c:pt idx="13">
                    <c:v>0.0131315924164773</c:v>
                  </c:pt>
                  <c:pt idx="14">
                    <c:v>0.0136734024236681</c:v>
                  </c:pt>
                  <c:pt idx="15">
                    <c:v>0.0150685447959574</c:v>
                  </c:pt>
                  <c:pt idx="16">
                    <c:v>0.0160468415602683</c:v>
                  </c:pt>
                  <c:pt idx="17">
                    <c:v>0.0192959920473985</c:v>
                  </c:pt>
                  <c:pt idx="18">
                    <c:v>0.0192510791782724</c:v>
                  </c:pt>
                  <c:pt idx="19">
                    <c:v>0.0205170304979513</c:v>
                  </c:pt>
                  <c:pt idx="20">
                    <c:v>0.0205554991714431</c:v>
                  </c:pt>
                  <c:pt idx="21">
                    <c:v>0.0253803271690216</c:v>
                  </c:pt>
                  <c:pt idx="22">
                    <c:v>0.0277434806355459</c:v>
                  </c:pt>
                  <c:pt idx="23">
                    <c:v>0.028695460269282</c:v>
                  </c:pt>
                  <c:pt idx="24">
                    <c:v>0.0263860720394719</c:v>
                  </c:pt>
                  <c:pt idx="25">
                    <c:v>0.0306851886195859</c:v>
                  </c:pt>
                  <c:pt idx="26">
                    <c:v>0.0397390154034868</c:v>
                  </c:pt>
                  <c:pt idx="27">
                    <c:v>0.0436332955507757</c:v>
                  </c:pt>
                  <c:pt idx="28">
                    <c:v>0.0434777754807906</c:v>
                  </c:pt>
                  <c:pt idx="29">
                    <c:v>0.0532826193117583</c:v>
                  </c:pt>
                  <c:pt idx="30">
                    <c:v>0.0555275329188962</c:v>
                  </c:pt>
                  <c:pt idx="31">
                    <c:v>0.0598725354415145</c:v>
                  </c:pt>
                  <c:pt idx="32">
                    <c:v>0.0535155719509468</c:v>
                  </c:pt>
                  <c:pt idx="33">
                    <c:v>0.0639693057183317</c:v>
                  </c:pt>
                  <c:pt idx="34">
                    <c:v>0.0682011360760161</c:v>
                  </c:pt>
                  <c:pt idx="35">
                    <c:v>0.079916547108728</c:v>
                  </c:pt>
                  <c:pt idx="36">
                    <c:v>0.0806431552743554</c:v>
                  </c:pt>
                  <c:pt idx="37">
                    <c:v>0.0890768855409968</c:v>
                  </c:pt>
                  <c:pt idx="38">
                    <c:v>0.102230932670978</c:v>
                  </c:pt>
                  <c:pt idx="39">
                    <c:v>0.0939376576239091</c:v>
                  </c:pt>
                  <c:pt idx="40">
                    <c:v>0.118675413595446</c:v>
                  </c:pt>
                </c:numCache>
              </c:numRef>
            </c:plus>
            <c:minus>
              <c:numRef>
                <c:f>EduM!$Y$4:$Y$44</c:f>
                <c:numCache>
                  <c:formatCode>General</c:formatCode>
                  <c:ptCount val="41"/>
                  <c:pt idx="0">
                    <c:v>0.00583763393764467</c:v>
                  </c:pt>
                  <c:pt idx="1">
                    <c:v>0.00640876726794527</c:v>
                  </c:pt>
                  <c:pt idx="2">
                    <c:v>0.00600004554773633</c:v>
                  </c:pt>
                  <c:pt idx="3">
                    <c:v>0.0065409953263129</c:v>
                  </c:pt>
                  <c:pt idx="4">
                    <c:v>0.00689666365483437</c:v>
                  </c:pt>
                  <c:pt idx="5">
                    <c:v>0.00695375810287364</c:v>
                  </c:pt>
                  <c:pt idx="6">
                    <c:v>0.00787651921304748</c:v>
                  </c:pt>
                  <c:pt idx="7">
                    <c:v>0.00812506369736589</c:v>
                  </c:pt>
                  <c:pt idx="8">
                    <c:v>0.00916313220792962</c:v>
                  </c:pt>
                  <c:pt idx="9">
                    <c:v>0.00988201978689384</c:v>
                  </c:pt>
                  <c:pt idx="10">
                    <c:v>0.00981788855840365</c:v>
                  </c:pt>
                  <c:pt idx="11">
                    <c:v>0.0113166068991602</c:v>
                  </c:pt>
                  <c:pt idx="12">
                    <c:v>0.0125212987058226</c:v>
                  </c:pt>
                  <c:pt idx="13">
                    <c:v>0.0131315924164773</c:v>
                  </c:pt>
                  <c:pt idx="14">
                    <c:v>0.0136734024236681</c:v>
                  </c:pt>
                  <c:pt idx="15">
                    <c:v>0.0150685447959574</c:v>
                  </c:pt>
                  <c:pt idx="16">
                    <c:v>0.0160468415602683</c:v>
                  </c:pt>
                  <c:pt idx="17">
                    <c:v>0.0192959920473985</c:v>
                  </c:pt>
                  <c:pt idx="18">
                    <c:v>0.0192510791782724</c:v>
                  </c:pt>
                  <c:pt idx="19">
                    <c:v>0.0205170304979513</c:v>
                  </c:pt>
                  <c:pt idx="20">
                    <c:v>0.0205554991714431</c:v>
                  </c:pt>
                  <c:pt idx="21">
                    <c:v>0.0253803271690216</c:v>
                  </c:pt>
                  <c:pt idx="22">
                    <c:v>0.0277434806355459</c:v>
                  </c:pt>
                  <c:pt idx="23">
                    <c:v>0.028695460269282</c:v>
                  </c:pt>
                  <c:pt idx="24">
                    <c:v>0.0263860720394719</c:v>
                  </c:pt>
                  <c:pt idx="25">
                    <c:v>0.0306851886195859</c:v>
                  </c:pt>
                  <c:pt idx="26">
                    <c:v>0.0397390154034868</c:v>
                  </c:pt>
                  <c:pt idx="27">
                    <c:v>0.0436332955507757</c:v>
                  </c:pt>
                  <c:pt idx="28">
                    <c:v>0.0434777754807906</c:v>
                  </c:pt>
                  <c:pt idx="29">
                    <c:v>0.0532826193117583</c:v>
                  </c:pt>
                  <c:pt idx="30">
                    <c:v>0.0555275329188962</c:v>
                  </c:pt>
                  <c:pt idx="31">
                    <c:v>0.0598725354415145</c:v>
                  </c:pt>
                  <c:pt idx="32">
                    <c:v>0.0535155719509468</c:v>
                  </c:pt>
                  <c:pt idx="33">
                    <c:v>0.0639693057183317</c:v>
                  </c:pt>
                  <c:pt idx="34">
                    <c:v>0.0682011360760161</c:v>
                  </c:pt>
                  <c:pt idx="35">
                    <c:v>0.079916547108728</c:v>
                  </c:pt>
                  <c:pt idx="36">
                    <c:v>0.0806431552743554</c:v>
                  </c:pt>
                  <c:pt idx="37">
                    <c:v>0.0890768855409968</c:v>
                  </c:pt>
                  <c:pt idx="38">
                    <c:v>0.102230932670978</c:v>
                  </c:pt>
                  <c:pt idx="39">
                    <c:v>0.0939376576239091</c:v>
                  </c:pt>
                  <c:pt idx="40">
                    <c:v>0.118675413595446</c:v>
                  </c:pt>
                </c:numCache>
              </c:numRef>
            </c:minus>
            <c:spPr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errBars>
          <c:errBars>
            <c:errDir val="x"/>
            <c:errBarType val="both"/>
            <c:errValType val="fixedVal"/>
            <c:noEndCap val="0"/>
            <c:val val="1.0"/>
            <c:spPr>
              <a:ln>
                <a:noFill/>
              </a:ln>
            </c:spPr>
          </c:errBars>
          <c:xVal>
            <c:numRef>
              <c:f>EduM!$A$4:$A$44</c:f>
              <c:numCache>
                <c:formatCode>General</c:formatCode>
                <c:ptCount val="41"/>
                <c:pt idx="0">
                  <c:v>40.0</c:v>
                </c:pt>
                <c:pt idx="1">
                  <c:v>41.0</c:v>
                </c:pt>
                <c:pt idx="2">
                  <c:v>42.0</c:v>
                </c:pt>
                <c:pt idx="3">
                  <c:v>43.0</c:v>
                </c:pt>
                <c:pt idx="4">
                  <c:v>44.0</c:v>
                </c:pt>
                <c:pt idx="5">
                  <c:v>45.0</c:v>
                </c:pt>
                <c:pt idx="6">
                  <c:v>46.0</c:v>
                </c:pt>
                <c:pt idx="7">
                  <c:v>47.0</c:v>
                </c:pt>
                <c:pt idx="8">
                  <c:v>48.0</c:v>
                </c:pt>
                <c:pt idx="9">
                  <c:v>49.0</c:v>
                </c:pt>
                <c:pt idx="10">
                  <c:v>50.0</c:v>
                </c:pt>
                <c:pt idx="11">
                  <c:v>51.0</c:v>
                </c:pt>
                <c:pt idx="12">
                  <c:v>52.0</c:v>
                </c:pt>
                <c:pt idx="13">
                  <c:v>53.0</c:v>
                </c:pt>
                <c:pt idx="14">
                  <c:v>54.0</c:v>
                </c:pt>
                <c:pt idx="15">
                  <c:v>55.0</c:v>
                </c:pt>
                <c:pt idx="16">
                  <c:v>56.0</c:v>
                </c:pt>
                <c:pt idx="17">
                  <c:v>57.0</c:v>
                </c:pt>
                <c:pt idx="18">
                  <c:v>58.0</c:v>
                </c:pt>
                <c:pt idx="19">
                  <c:v>59.0</c:v>
                </c:pt>
                <c:pt idx="20">
                  <c:v>60.0</c:v>
                </c:pt>
                <c:pt idx="21">
                  <c:v>61.0</c:v>
                </c:pt>
                <c:pt idx="22">
                  <c:v>62.0</c:v>
                </c:pt>
                <c:pt idx="23">
                  <c:v>63.0</c:v>
                </c:pt>
                <c:pt idx="24">
                  <c:v>64.0</c:v>
                </c:pt>
                <c:pt idx="25">
                  <c:v>65.0</c:v>
                </c:pt>
                <c:pt idx="26">
                  <c:v>66.0</c:v>
                </c:pt>
                <c:pt idx="27">
                  <c:v>67.0</c:v>
                </c:pt>
                <c:pt idx="28">
                  <c:v>68.0</c:v>
                </c:pt>
                <c:pt idx="29">
                  <c:v>69.0</c:v>
                </c:pt>
                <c:pt idx="30">
                  <c:v>70.0</c:v>
                </c:pt>
                <c:pt idx="31">
                  <c:v>71.0</c:v>
                </c:pt>
                <c:pt idx="32">
                  <c:v>72.0</c:v>
                </c:pt>
                <c:pt idx="33">
                  <c:v>73.0</c:v>
                </c:pt>
                <c:pt idx="34">
                  <c:v>74.0</c:v>
                </c:pt>
                <c:pt idx="35">
                  <c:v>75.0</c:v>
                </c:pt>
                <c:pt idx="36">
                  <c:v>76.0</c:v>
                </c:pt>
                <c:pt idx="37">
                  <c:v>77.0</c:v>
                </c:pt>
                <c:pt idx="38">
                  <c:v>78.0</c:v>
                </c:pt>
                <c:pt idx="39">
                  <c:v>79.0</c:v>
                </c:pt>
                <c:pt idx="40">
                  <c:v>80.0</c:v>
                </c:pt>
              </c:numCache>
            </c:numRef>
          </c:xVal>
          <c:yVal>
            <c:numRef>
              <c:f>EduM!$X$4:$X$44</c:f>
              <c:numCache>
                <c:formatCode>0.00%</c:formatCode>
                <c:ptCount val="41"/>
                <c:pt idx="0">
                  <c:v>0.03976671</c:v>
                </c:pt>
                <c:pt idx="1">
                  <c:v>0.038778502</c:v>
                </c:pt>
                <c:pt idx="2">
                  <c:v>0.035728697</c:v>
                </c:pt>
                <c:pt idx="3">
                  <c:v>0.038916424</c:v>
                </c:pt>
                <c:pt idx="4">
                  <c:v>0.043240223</c:v>
                </c:pt>
                <c:pt idx="5">
                  <c:v>0.044820957</c:v>
                </c:pt>
                <c:pt idx="6">
                  <c:v>0.050837487</c:v>
                </c:pt>
                <c:pt idx="7">
                  <c:v>0.048961967</c:v>
                </c:pt>
                <c:pt idx="8">
                  <c:v>0.061968107</c:v>
                </c:pt>
                <c:pt idx="9">
                  <c:v>0.063850664</c:v>
                </c:pt>
                <c:pt idx="10">
                  <c:v>0.069237679</c:v>
                </c:pt>
                <c:pt idx="11">
                  <c:v>0.072087608</c:v>
                </c:pt>
                <c:pt idx="12">
                  <c:v>0.077707566</c:v>
                </c:pt>
                <c:pt idx="13">
                  <c:v>0.084551916</c:v>
                </c:pt>
                <c:pt idx="14">
                  <c:v>0.084337346</c:v>
                </c:pt>
                <c:pt idx="15">
                  <c:v>0.096240714</c:v>
                </c:pt>
                <c:pt idx="16">
                  <c:v>0.10385757</c:v>
                </c:pt>
                <c:pt idx="17">
                  <c:v>0.12390248</c:v>
                </c:pt>
                <c:pt idx="18">
                  <c:v>0.12524188</c:v>
                </c:pt>
                <c:pt idx="19">
                  <c:v>0.11787182</c:v>
                </c:pt>
                <c:pt idx="20">
                  <c:v>0.11863624</c:v>
                </c:pt>
                <c:pt idx="21">
                  <c:v>0.16500635</c:v>
                </c:pt>
                <c:pt idx="22">
                  <c:v>0.16820078</c:v>
                </c:pt>
                <c:pt idx="23">
                  <c:v>0.18540464</c:v>
                </c:pt>
                <c:pt idx="24">
                  <c:v>0.13124345</c:v>
                </c:pt>
                <c:pt idx="25">
                  <c:v>0.17617589</c:v>
                </c:pt>
                <c:pt idx="26">
                  <c:v>0.24588966</c:v>
                </c:pt>
                <c:pt idx="27">
                  <c:v>0.2326929</c:v>
                </c:pt>
                <c:pt idx="28">
                  <c:v>0.2236924</c:v>
                </c:pt>
                <c:pt idx="29">
                  <c:v>0.28170145</c:v>
                </c:pt>
                <c:pt idx="30">
                  <c:v>0.25811651</c:v>
                </c:pt>
                <c:pt idx="31">
                  <c:v>0.26614174</c:v>
                </c:pt>
                <c:pt idx="32">
                  <c:v>0.21738084</c:v>
                </c:pt>
                <c:pt idx="33">
                  <c:v>0.28509906</c:v>
                </c:pt>
                <c:pt idx="34">
                  <c:v>0.30098009</c:v>
                </c:pt>
                <c:pt idx="35">
                  <c:v>0.43784785</c:v>
                </c:pt>
                <c:pt idx="36">
                  <c:v>0.33291456</c:v>
                </c:pt>
                <c:pt idx="37">
                  <c:v>0.35077229</c:v>
                </c:pt>
                <c:pt idx="38">
                  <c:v>0.52366686</c:v>
                </c:pt>
                <c:pt idx="39">
                  <c:v>0.33446711</c:v>
                </c:pt>
                <c:pt idx="40">
                  <c:v>0.50765514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8804-42E5-808D-9AAD8A50E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7175184"/>
        <c:axId val="1889173232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v>US-born Mexican &lt;HS</c:v>
                </c:tx>
                <c:marker>
                  <c:symbol val="none"/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 xmlns:c16r2="http://schemas.microsoft.com/office/drawing/2015/06/chart">
                        <c:ext uri="{02D57815-91ED-43cb-92C2-25804820EDAC}">
                          <c15:formulaRef>
                            <c15:sqref>EduM!$M$4:$M$44</c15:sqref>
                          </c15:formulaRef>
                        </c:ext>
                      </c:extLst>
                      <c:numCache>
                        <c:formatCode>General</c:formatCode>
                        <c:ptCount val="41"/>
                        <c:pt idx="0">
                          <c:v>0.0235309772130803</c:v>
                        </c:pt>
                        <c:pt idx="1">
                          <c:v>0.0240090754078095</c:v>
                        </c:pt>
                        <c:pt idx="2">
                          <c:v>0.02649063867697</c:v>
                        </c:pt>
                        <c:pt idx="3">
                          <c:v>0.0269709465291844</c:v>
                        </c:pt>
                        <c:pt idx="4">
                          <c:v>0.0285937865282831</c:v>
                        </c:pt>
                        <c:pt idx="5">
                          <c:v>0.0273857538864402</c:v>
                        </c:pt>
                        <c:pt idx="6">
                          <c:v>0.029132520418467</c:v>
                        </c:pt>
                        <c:pt idx="7">
                          <c:v>0.0290945495999831</c:v>
                        </c:pt>
                        <c:pt idx="8">
                          <c:v>0.0298603221408076</c:v>
                        </c:pt>
                        <c:pt idx="9">
                          <c:v>0.0306648735406657</c:v>
                        </c:pt>
                        <c:pt idx="10">
                          <c:v>0.0282869441760808</c:v>
                        </c:pt>
                        <c:pt idx="11">
                          <c:v>0.0335898093395977</c:v>
                        </c:pt>
                        <c:pt idx="12">
                          <c:v>0.03227494830014</c:v>
                        </c:pt>
                        <c:pt idx="13">
                          <c:v>0.0352215475465925</c:v>
                        </c:pt>
                        <c:pt idx="14">
                          <c:v>0.0356875440784158</c:v>
                        </c:pt>
                        <c:pt idx="15">
                          <c:v>0.0336609947019121</c:v>
                        </c:pt>
                        <c:pt idx="16">
                          <c:v>0.0376684351209141</c:v>
                        </c:pt>
                        <c:pt idx="17">
                          <c:v>0.0408504429280854</c:v>
                        </c:pt>
                        <c:pt idx="18">
                          <c:v>0.0412793312070882</c:v>
                        </c:pt>
                        <c:pt idx="19">
                          <c:v>0.0434893184732527</c:v>
                        </c:pt>
                        <c:pt idx="20">
                          <c:v>0.040862282665577</c:v>
                        </c:pt>
                        <c:pt idx="21">
                          <c:v>0.0429082867182996</c:v>
                        </c:pt>
                        <c:pt idx="22">
                          <c:v>0.0431420336237794</c:v>
                        </c:pt>
                        <c:pt idx="23">
                          <c:v>0.0447807181712743</c:v>
                        </c:pt>
                        <c:pt idx="24">
                          <c:v>0.0460542075924966</c:v>
                        </c:pt>
                        <c:pt idx="25">
                          <c:v>0.0483989763154003</c:v>
                        </c:pt>
                        <c:pt idx="26">
                          <c:v>0.0466296038910675</c:v>
                        </c:pt>
                        <c:pt idx="27">
                          <c:v>0.0464498220945379</c:v>
                        </c:pt>
                        <c:pt idx="28">
                          <c:v>0.0468845288070136</c:v>
                        </c:pt>
                        <c:pt idx="29">
                          <c:v>0.0504144701238235</c:v>
                        </c:pt>
                        <c:pt idx="30">
                          <c:v>0.0505658484227656</c:v>
                        </c:pt>
                        <c:pt idx="31">
                          <c:v>0.0546155172618258</c:v>
                        </c:pt>
                        <c:pt idx="32">
                          <c:v>0.0516365574776842</c:v>
                        </c:pt>
                        <c:pt idx="33">
                          <c:v>0.0537605699658299</c:v>
                        </c:pt>
                        <c:pt idx="34">
                          <c:v>0.0523053471642658</c:v>
                        </c:pt>
                        <c:pt idx="35">
                          <c:v>0.0512843111967916</c:v>
                        </c:pt>
                        <c:pt idx="36">
                          <c:v>0.0522657896184797</c:v>
                        </c:pt>
                        <c:pt idx="37">
                          <c:v>0.0551895104722986</c:v>
                        </c:pt>
                        <c:pt idx="38">
                          <c:v>0.0586011353576103</c:v>
                        </c:pt>
                        <c:pt idx="39">
                          <c:v>0.0570661515784094</c:v>
                        </c:pt>
                        <c:pt idx="40">
                          <c:v>0.0519294979386818</c:v>
                        </c:pt>
                      </c:numCache>
                    </c:numRef>
                  </c:plus>
                  <c:minus>
                    <c:numRef>
                      <c:extLst xmlns:c16r2="http://schemas.microsoft.com/office/drawing/2015/06/chart">
                        <c:ext uri="{02D57815-91ED-43cb-92C2-25804820EDAC}">
                          <c15:formulaRef>
                            <c15:sqref>EduM!$M$4:$M$44</c15:sqref>
                          </c15:formulaRef>
                        </c:ext>
                      </c:extLst>
                      <c:numCache>
                        <c:formatCode>General</c:formatCode>
                        <c:ptCount val="41"/>
                        <c:pt idx="0">
                          <c:v>0.0235309772130803</c:v>
                        </c:pt>
                        <c:pt idx="1">
                          <c:v>0.0240090754078095</c:v>
                        </c:pt>
                        <c:pt idx="2">
                          <c:v>0.02649063867697</c:v>
                        </c:pt>
                        <c:pt idx="3">
                          <c:v>0.0269709465291844</c:v>
                        </c:pt>
                        <c:pt idx="4">
                          <c:v>0.0285937865282831</c:v>
                        </c:pt>
                        <c:pt idx="5">
                          <c:v>0.0273857538864402</c:v>
                        </c:pt>
                        <c:pt idx="6">
                          <c:v>0.029132520418467</c:v>
                        </c:pt>
                        <c:pt idx="7">
                          <c:v>0.0290945495999831</c:v>
                        </c:pt>
                        <c:pt idx="8">
                          <c:v>0.0298603221408076</c:v>
                        </c:pt>
                        <c:pt idx="9">
                          <c:v>0.0306648735406657</c:v>
                        </c:pt>
                        <c:pt idx="10">
                          <c:v>0.0282869441760808</c:v>
                        </c:pt>
                        <c:pt idx="11">
                          <c:v>0.0335898093395977</c:v>
                        </c:pt>
                        <c:pt idx="12">
                          <c:v>0.03227494830014</c:v>
                        </c:pt>
                        <c:pt idx="13">
                          <c:v>0.0352215475465925</c:v>
                        </c:pt>
                        <c:pt idx="14">
                          <c:v>0.0356875440784158</c:v>
                        </c:pt>
                        <c:pt idx="15">
                          <c:v>0.0336609947019121</c:v>
                        </c:pt>
                        <c:pt idx="16">
                          <c:v>0.0376684351209141</c:v>
                        </c:pt>
                        <c:pt idx="17">
                          <c:v>0.0408504429280854</c:v>
                        </c:pt>
                        <c:pt idx="18">
                          <c:v>0.0412793312070882</c:v>
                        </c:pt>
                        <c:pt idx="19">
                          <c:v>0.0434893184732527</c:v>
                        </c:pt>
                        <c:pt idx="20">
                          <c:v>0.040862282665577</c:v>
                        </c:pt>
                        <c:pt idx="21">
                          <c:v>0.0429082867182996</c:v>
                        </c:pt>
                        <c:pt idx="22">
                          <c:v>0.0431420336237794</c:v>
                        </c:pt>
                        <c:pt idx="23">
                          <c:v>0.0447807181712743</c:v>
                        </c:pt>
                        <c:pt idx="24">
                          <c:v>0.0460542075924966</c:v>
                        </c:pt>
                        <c:pt idx="25">
                          <c:v>0.0483989763154003</c:v>
                        </c:pt>
                        <c:pt idx="26">
                          <c:v>0.0466296038910675</c:v>
                        </c:pt>
                        <c:pt idx="27">
                          <c:v>0.0464498220945379</c:v>
                        </c:pt>
                        <c:pt idx="28">
                          <c:v>0.0468845288070136</c:v>
                        </c:pt>
                        <c:pt idx="29">
                          <c:v>0.0504144701238235</c:v>
                        </c:pt>
                        <c:pt idx="30">
                          <c:v>0.0505658484227656</c:v>
                        </c:pt>
                        <c:pt idx="31">
                          <c:v>0.0546155172618258</c:v>
                        </c:pt>
                        <c:pt idx="32">
                          <c:v>0.0516365574776842</c:v>
                        </c:pt>
                        <c:pt idx="33">
                          <c:v>0.0537605699658299</c:v>
                        </c:pt>
                        <c:pt idx="34">
                          <c:v>0.0523053471642658</c:v>
                        </c:pt>
                        <c:pt idx="35">
                          <c:v>0.0512843111967916</c:v>
                        </c:pt>
                        <c:pt idx="36">
                          <c:v>0.0522657896184797</c:v>
                        </c:pt>
                        <c:pt idx="37">
                          <c:v>0.0551895104722986</c:v>
                        </c:pt>
                        <c:pt idx="38">
                          <c:v>0.0586011353576103</c:v>
                        </c:pt>
                        <c:pt idx="39">
                          <c:v>0.0570661515784094</c:v>
                        </c:pt>
                        <c:pt idx="40">
                          <c:v>0.0519294979386818</c:v>
                        </c:pt>
                      </c:numCache>
                    </c:numRef>
                  </c:minus>
                  <c:spPr>
                    <a:ln>
                      <a:solidFill>
                        <a:schemeClr val="accent3"/>
                      </a:solidFill>
                      <a:prstDash val="dash"/>
                    </a:ln>
                  </c:spPr>
                </c:errBars>
                <c:x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EduM!$A$4:$A$44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40.0</c:v>
                      </c:pt>
                      <c:pt idx="1">
                        <c:v>41.0</c:v>
                      </c:pt>
                      <c:pt idx="2">
                        <c:v>42.0</c:v>
                      </c:pt>
                      <c:pt idx="3">
                        <c:v>43.0</c:v>
                      </c:pt>
                      <c:pt idx="4">
                        <c:v>44.0</c:v>
                      </c:pt>
                      <c:pt idx="5">
                        <c:v>45.0</c:v>
                      </c:pt>
                      <c:pt idx="6">
                        <c:v>46.0</c:v>
                      </c:pt>
                      <c:pt idx="7">
                        <c:v>47.0</c:v>
                      </c:pt>
                      <c:pt idx="8">
                        <c:v>48.0</c:v>
                      </c:pt>
                      <c:pt idx="9">
                        <c:v>49.0</c:v>
                      </c:pt>
                      <c:pt idx="10">
                        <c:v>50.0</c:v>
                      </c:pt>
                      <c:pt idx="11">
                        <c:v>51.0</c:v>
                      </c:pt>
                      <c:pt idx="12">
                        <c:v>52.0</c:v>
                      </c:pt>
                      <c:pt idx="13">
                        <c:v>53.0</c:v>
                      </c:pt>
                      <c:pt idx="14">
                        <c:v>54.0</c:v>
                      </c:pt>
                      <c:pt idx="15">
                        <c:v>55.0</c:v>
                      </c:pt>
                      <c:pt idx="16">
                        <c:v>56.0</c:v>
                      </c:pt>
                      <c:pt idx="17">
                        <c:v>57.0</c:v>
                      </c:pt>
                      <c:pt idx="18">
                        <c:v>58.0</c:v>
                      </c:pt>
                      <c:pt idx="19">
                        <c:v>59.0</c:v>
                      </c:pt>
                      <c:pt idx="20">
                        <c:v>60.0</c:v>
                      </c:pt>
                      <c:pt idx="21">
                        <c:v>61.0</c:v>
                      </c:pt>
                      <c:pt idx="22">
                        <c:v>62.0</c:v>
                      </c:pt>
                      <c:pt idx="23">
                        <c:v>63.0</c:v>
                      </c:pt>
                      <c:pt idx="24">
                        <c:v>64.0</c:v>
                      </c:pt>
                      <c:pt idx="25">
                        <c:v>65.0</c:v>
                      </c:pt>
                      <c:pt idx="26">
                        <c:v>66.0</c:v>
                      </c:pt>
                      <c:pt idx="27">
                        <c:v>67.0</c:v>
                      </c:pt>
                      <c:pt idx="28">
                        <c:v>68.0</c:v>
                      </c:pt>
                      <c:pt idx="29">
                        <c:v>69.0</c:v>
                      </c:pt>
                      <c:pt idx="30">
                        <c:v>70.0</c:v>
                      </c:pt>
                      <c:pt idx="31">
                        <c:v>71.0</c:v>
                      </c:pt>
                      <c:pt idx="32">
                        <c:v>72.0</c:v>
                      </c:pt>
                      <c:pt idx="33">
                        <c:v>73.0</c:v>
                      </c:pt>
                      <c:pt idx="34">
                        <c:v>74.0</c:v>
                      </c:pt>
                      <c:pt idx="35">
                        <c:v>75.0</c:v>
                      </c:pt>
                      <c:pt idx="36">
                        <c:v>76.0</c:v>
                      </c:pt>
                      <c:pt idx="37">
                        <c:v>77.0</c:v>
                      </c:pt>
                      <c:pt idx="38">
                        <c:v>78.0</c:v>
                      </c:pt>
                      <c:pt idx="39">
                        <c:v>79.0</c:v>
                      </c:pt>
                      <c:pt idx="40">
                        <c:v>80.0</c:v>
                      </c:pt>
                    </c:numCache>
                  </c:numRef>
                </c:xVal>
                <c:y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EduM!$L$4:$L$44</c15:sqref>
                        </c15:formulaRef>
                      </c:ext>
                    </c:extLst>
                    <c:numCache>
                      <c:formatCode>0.00%</c:formatCode>
                      <c:ptCount val="41"/>
                      <c:pt idx="0">
                        <c:v>0.1671596</c:v>
                      </c:pt>
                      <c:pt idx="1">
                        <c:v>0.15302423</c:v>
                      </c:pt>
                      <c:pt idx="2">
                        <c:v>0.18464205</c:v>
                      </c:pt>
                      <c:pt idx="3">
                        <c:v>0.18287504</c:v>
                      </c:pt>
                      <c:pt idx="4">
                        <c:v>0.22591428</c:v>
                      </c:pt>
                      <c:pt idx="5">
                        <c:v>0.20024109</c:v>
                      </c:pt>
                      <c:pt idx="6">
                        <c:v>0.22366674</c:v>
                      </c:pt>
                      <c:pt idx="7">
                        <c:v>0.25025806</c:v>
                      </c:pt>
                      <c:pt idx="8">
                        <c:v>0.25745347</c:v>
                      </c:pt>
                      <c:pt idx="9">
                        <c:v>0.25514752</c:v>
                      </c:pt>
                      <c:pt idx="10">
                        <c:v>0.25591877</c:v>
                      </c:pt>
                      <c:pt idx="11">
                        <c:v>0.27723649</c:v>
                      </c:pt>
                      <c:pt idx="12">
                        <c:v>0.27869582</c:v>
                      </c:pt>
                      <c:pt idx="13">
                        <c:v>0.29568106</c:v>
                      </c:pt>
                      <c:pt idx="14">
                        <c:v>0.34217978</c:v>
                      </c:pt>
                      <c:pt idx="15">
                        <c:v>0.28756723</c:v>
                      </c:pt>
                      <c:pt idx="16">
                        <c:v>0.33116525</c:v>
                      </c:pt>
                      <c:pt idx="17">
                        <c:v>0.39184859</c:v>
                      </c:pt>
                      <c:pt idx="18">
                        <c:v>0.38126227</c:v>
                      </c:pt>
                      <c:pt idx="19">
                        <c:v>0.37396026</c:v>
                      </c:pt>
                      <c:pt idx="20">
                        <c:v>0.38150173</c:v>
                      </c:pt>
                      <c:pt idx="21">
                        <c:v>0.38602534</c:v>
                      </c:pt>
                      <c:pt idx="22">
                        <c:v>0.38582501</c:v>
                      </c:pt>
                      <c:pt idx="23">
                        <c:v>0.41040531</c:v>
                      </c:pt>
                      <c:pt idx="24">
                        <c:v>0.41531351</c:v>
                      </c:pt>
                      <c:pt idx="25">
                        <c:v>0.46471855</c:v>
                      </c:pt>
                      <c:pt idx="26">
                        <c:v>0.39269882</c:v>
                      </c:pt>
                      <c:pt idx="27">
                        <c:v>0.45331174</c:v>
                      </c:pt>
                      <c:pt idx="28">
                        <c:v>0.47028393</c:v>
                      </c:pt>
                      <c:pt idx="29">
                        <c:v>0.442693</c:v>
                      </c:pt>
                      <c:pt idx="30">
                        <c:v>0.48264754</c:v>
                      </c:pt>
                      <c:pt idx="31">
                        <c:v>0.50896055</c:v>
                      </c:pt>
                      <c:pt idx="32">
                        <c:v>0.42625508</c:v>
                      </c:pt>
                      <c:pt idx="33">
                        <c:v>0.51248968</c:v>
                      </c:pt>
                      <c:pt idx="34">
                        <c:v>0.46572328</c:v>
                      </c:pt>
                      <c:pt idx="35">
                        <c:v>0.53576291</c:v>
                      </c:pt>
                      <c:pt idx="36">
                        <c:v>0.56082475</c:v>
                      </c:pt>
                      <c:pt idx="37">
                        <c:v>0.54505533</c:v>
                      </c:pt>
                      <c:pt idx="38">
                        <c:v>0.57274735</c:v>
                      </c:pt>
                      <c:pt idx="39">
                        <c:v>0.61506689</c:v>
                      </c:pt>
                      <c:pt idx="40">
                        <c:v>0.64428741</c:v>
                      </c:pt>
                    </c:numCache>
                  </c:numRef>
                </c:yVal>
                <c:smooth val="1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8804-42E5-808D-9AAD8A50E613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"US-born Mexican HS+"</c:v>
                </c:tx>
                <c:marker>
                  <c:symbol val="none"/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 xmlns:c15="http://schemas.microsoft.com/office/drawing/2012/chart" xmlns:c16r2="http://schemas.microsoft.com/office/drawing/2015/06/chart">
                        <c:ext xmlns:c15="http://schemas.microsoft.com/office/drawing/2012/chart" uri="{02D57815-91ED-43cb-92C2-25804820EDAC}">
                          <c15:formulaRef>
                            <c15:sqref>EduM!$Q$4:$Q$44</c15:sqref>
                          </c15:formulaRef>
                        </c:ext>
                      </c:extLst>
                      <c:numCache>
                        <c:formatCode>General</c:formatCode>
                        <c:ptCount val="41"/>
                        <c:pt idx="0">
                          <c:v>0.00824226933056231</c:v>
                        </c:pt>
                        <c:pt idx="1">
                          <c:v>0.00970531380564926</c:v>
                        </c:pt>
                        <c:pt idx="2">
                          <c:v>0.00944043235035891</c:v>
                        </c:pt>
                        <c:pt idx="3">
                          <c:v>0.0100858936322976</c:v>
                        </c:pt>
                        <c:pt idx="4">
                          <c:v>0.0100338341766283</c:v>
                        </c:pt>
                        <c:pt idx="5">
                          <c:v>0.0102063629068588</c:v>
                        </c:pt>
                        <c:pt idx="6">
                          <c:v>0.0111548894333668</c:v>
                        </c:pt>
                        <c:pt idx="7">
                          <c:v>0.0108361963996693</c:v>
                        </c:pt>
                        <c:pt idx="8">
                          <c:v>0.0117586480595707</c:v>
                        </c:pt>
                        <c:pt idx="9">
                          <c:v>0.0116202912404139</c:v>
                        </c:pt>
                        <c:pt idx="10">
                          <c:v>0.0118681656620672</c:v>
                        </c:pt>
                        <c:pt idx="11">
                          <c:v>0.0137900422546783</c:v>
                        </c:pt>
                        <c:pt idx="12">
                          <c:v>0.0137271193740503</c:v>
                        </c:pt>
                        <c:pt idx="13">
                          <c:v>0.0142959790782961</c:v>
                        </c:pt>
                        <c:pt idx="14">
                          <c:v>0.0144502900204167</c:v>
                        </c:pt>
                        <c:pt idx="15">
                          <c:v>0.0149339228883194</c:v>
                        </c:pt>
                        <c:pt idx="16">
                          <c:v>0.0160980684965854</c:v>
                        </c:pt>
                        <c:pt idx="17">
                          <c:v>0.0171655693719226</c:v>
                        </c:pt>
                        <c:pt idx="18">
                          <c:v>0.017936691232312</c:v>
                        </c:pt>
                        <c:pt idx="19">
                          <c:v>0.0192414017333391</c:v>
                        </c:pt>
                        <c:pt idx="20">
                          <c:v>0.0177501338002144</c:v>
                        </c:pt>
                        <c:pt idx="21">
                          <c:v>0.0197224349772367</c:v>
                        </c:pt>
                        <c:pt idx="22">
                          <c:v>0.0219144586535676</c:v>
                        </c:pt>
                        <c:pt idx="23">
                          <c:v>0.0220662040418126</c:v>
                        </c:pt>
                        <c:pt idx="24">
                          <c:v>0.0246819557600008</c:v>
                        </c:pt>
                        <c:pt idx="25">
                          <c:v>0.0252203184071053</c:v>
                        </c:pt>
                        <c:pt idx="26">
                          <c:v>0.0261862883761201</c:v>
                        </c:pt>
                        <c:pt idx="27">
                          <c:v>0.0283978877027431</c:v>
                        </c:pt>
                        <c:pt idx="28">
                          <c:v>0.0297982153069541</c:v>
                        </c:pt>
                        <c:pt idx="29">
                          <c:v>0.0331064418538306</c:v>
                        </c:pt>
                        <c:pt idx="30">
                          <c:v>0.0325842615707262</c:v>
                        </c:pt>
                        <c:pt idx="31">
                          <c:v>0.0353783761630466</c:v>
                        </c:pt>
                        <c:pt idx="32">
                          <c:v>0.0358273307500825</c:v>
                        </c:pt>
                        <c:pt idx="33">
                          <c:v>0.0403161327560663</c:v>
                        </c:pt>
                        <c:pt idx="34">
                          <c:v>0.0412803714537251</c:v>
                        </c:pt>
                        <c:pt idx="35">
                          <c:v>0.0446897137728971</c:v>
                        </c:pt>
                        <c:pt idx="36">
                          <c:v>0.0485556226305956</c:v>
                        </c:pt>
                        <c:pt idx="37">
                          <c:v>0.0491548780182731</c:v>
                        </c:pt>
                        <c:pt idx="38">
                          <c:v>0.0510806726310851</c:v>
                        </c:pt>
                        <c:pt idx="39">
                          <c:v>0.0540850587583482</c:v>
                        </c:pt>
                        <c:pt idx="40">
                          <c:v>0.0565109192528169</c:v>
                        </c:pt>
                      </c:numCache>
                    </c:numRef>
                  </c:plus>
                  <c:minus>
                    <c:numRef>
                      <c:extLst xmlns:c15="http://schemas.microsoft.com/office/drawing/2012/chart" xmlns:c16r2="http://schemas.microsoft.com/office/drawing/2015/06/chart">
                        <c:ext xmlns:c15="http://schemas.microsoft.com/office/drawing/2012/chart" uri="{02D57815-91ED-43cb-92C2-25804820EDAC}">
                          <c15:formulaRef>
                            <c15:sqref>EduM!$Q$4:$Q$44</c15:sqref>
                          </c15:formulaRef>
                        </c:ext>
                      </c:extLst>
                      <c:numCache>
                        <c:formatCode>General</c:formatCode>
                        <c:ptCount val="41"/>
                        <c:pt idx="0">
                          <c:v>0.00824226933056231</c:v>
                        </c:pt>
                        <c:pt idx="1">
                          <c:v>0.00970531380564926</c:v>
                        </c:pt>
                        <c:pt idx="2">
                          <c:v>0.00944043235035891</c:v>
                        </c:pt>
                        <c:pt idx="3">
                          <c:v>0.0100858936322976</c:v>
                        </c:pt>
                        <c:pt idx="4">
                          <c:v>0.0100338341766283</c:v>
                        </c:pt>
                        <c:pt idx="5">
                          <c:v>0.0102063629068588</c:v>
                        </c:pt>
                        <c:pt idx="6">
                          <c:v>0.0111548894333668</c:v>
                        </c:pt>
                        <c:pt idx="7">
                          <c:v>0.0108361963996693</c:v>
                        </c:pt>
                        <c:pt idx="8">
                          <c:v>0.0117586480595707</c:v>
                        </c:pt>
                        <c:pt idx="9">
                          <c:v>0.0116202912404139</c:v>
                        </c:pt>
                        <c:pt idx="10">
                          <c:v>0.0118681656620672</c:v>
                        </c:pt>
                        <c:pt idx="11">
                          <c:v>0.0137900422546783</c:v>
                        </c:pt>
                        <c:pt idx="12">
                          <c:v>0.0137271193740503</c:v>
                        </c:pt>
                        <c:pt idx="13">
                          <c:v>0.0142959790782961</c:v>
                        </c:pt>
                        <c:pt idx="14">
                          <c:v>0.0144502900204167</c:v>
                        </c:pt>
                        <c:pt idx="15">
                          <c:v>0.0149339228883194</c:v>
                        </c:pt>
                        <c:pt idx="16">
                          <c:v>0.0160980684965854</c:v>
                        </c:pt>
                        <c:pt idx="17">
                          <c:v>0.0171655693719226</c:v>
                        </c:pt>
                        <c:pt idx="18">
                          <c:v>0.017936691232312</c:v>
                        </c:pt>
                        <c:pt idx="19">
                          <c:v>0.0192414017333391</c:v>
                        </c:pt>
                        <c:pt idx="20">
                          <c:v>0.0177501338002144</c:v>
                        </c:pt>
                        <c:pt idx="21">
                          <c:v>0.0197224349772367</c:v>
                        </c:pt>
                        <c:pt idx="22">
                          <c:v>0.0219144586535676</c:v>
                        </c:pt>
                        <c:pt idx="23">
                          <c:v>0.0220662040418126</c:v>
                        </c:pt>
                        <c:pt idx="24">
                          <c:v>0.0246819557600008</c:v>
                        </c:pt>
                        <c:pt idx="25">
                          <c:v>0.0252203184071053</c:v>
                        </c:pt>
                        <c:pt idx="26">
                          <c:v>0.0261862883761201</c:v>
                        </c:pt>
                        <c:pt idx="27">
                          <c:v>0.0283978877027431</c:v>
                        </c:pt>
                        <c:pt idx="28">
                          <c:v>0.0297982153069541</c:v>
                        </c:pt>
                        <c:pt idx="29">
                          <c:v>0.0331064418538306</c:v>
                        </c:pt>
                        <c:pt idx="30">
                          <c:v>0.0325842615707262</c:v>
                        </c:pt>
                        <c:pt idx="31">
                          <c:v>0.0353783761630466</c:v>
                        </c:pt>
                        <c:pt idx="32">
                          <c:v>0.0358273307500825</c:v>
                        </c:pt>
                        <c:pt idx="33">
                          <c:v>0.0403161327560663</c:v>
                        </c:pt>
                        <c:pt idx="34">
                          <c:v>0.0412803714537251</c:v>
                        </c:pt>
                        <c:pt idx="35">
                          <c:v>0.0446897137728971</c:v>
                        </c:pt>
                        <c:pt idx="36">
                          <c:v>0.0485556226305956</c:v>
                        </c:pt>
                        <c:pt idx="37">
                          <c:v>0.0491548780182731</c:v>
                        </c:pt>
                        <c:pt idx="38">
                          <c:v>0.0510806726310851</c:v>
                        </c:pt>
                        <c:pt idx="39">
                          <c:v>0.0540850587583482</c:v>
                        </c:pt>
                        <c:pt idx="40">
                          <c:v>0.0565109192528169</c:v>
                        </c:pt>
                      </c:numCache>
                    </c:numRef>
                  </c:minus>
                  <c:spPr>
                    <a:ln>
                      <a:solidFill>
                        <a:schemeClr val="accent4"/>
                      </a:solidFill>
                    </a:ln>
                  </c:spPr>
                </c:errBars>
                <c:errBars>
                  <c:errDir val="x"/>
                  <c:errBarType val="both"/>
                  <c:errValType val="fixedVal"/>
                  <c:noEndCap val="0"/>
                  <c:val val="1.0"/>
                  <c:spPr>
                    <a:ln>
                      <a:noFill/>
                    </a:ln>
                  </c:spPr>
                </c:errBars>
                <c:x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EduM!$A$4:$A$44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40.0</c:v>
                      </c:pt>
                      <c:pt idx="1">
                        <c:v>41.0</c:v>
                      </c:pt>
                      <c:pt idx="2">
                        <c:v>42.0</c:v>
                      </c:pt>
                      <c:pt idx="3">
                        <c:v>43.0</c:v>
                      </c:pt>
                      <c:pt idx="4">
                        <c:v>44.0</c:v>
                      </c:pt>
                      <c:pt idx="5">
                        <c:v>45.0</c:v>
                      </c:pt>
                      <c:pt idx="6">
                        <c:v>46.0</c:v>
                      </c:pt>
                      <c:pt idx="7">
                        <c:v>47.0</c:v>
                      </c:pt>
                      <c:pt idx="8">
                        <c:v>48.0</c:v>
                      </c:pt>
                      <c:pt idx="9">
                        <c:v>49.0</c:v>
                      </c:pt>
                      <c:pt idx="10">
                        <c:v>50.0</c:v>
                      </c:pt>
                      <c:pt idx="11">
                        <c:v>51.0</c:v>
                      </c:pt>
                      <c:pt idx="12">
                        <c:v>52.0</c:v>
                      </c:pt>
                      <c:pt idx="13">
                        <c:v>53.0</c:v>
                      </c:pt>
                      <c:pt idx="14">
                        <c:v>54.0</c:v>
                      </c:pt>
                      <c:pt idx="15">
                        <c:v>55.0</c:v>
                      </c:pt>
                      <c:pt idx="16">
                        <c:v>56.0</c:v>
                      </c:pt>
                      <c:pt idx="17">
                        <c:v>57.0</c:v>
                      </c:pt>
                      <c:pt idx="18">
                        <c:v>58.0</c:v>
                      </c:pt>
                      <c:pt idx="19">
                        <c:v>59.0</c:v>
                      </c:pt>
                      <c:pt idx="20">
                        <c:v>60.0</c:v>
                      </c:pt>
                      <c:pt idx="21">
                        <c:v>61.0</c:v>
                      </c:pt>
                      <c:pt idx="22">
                        <c:v>62.0</c:v>
                      </c:pt>
                      <c:pt idx="23">
                        <c:v>63.0</c:v>
                      </c:pt>
                      <c:pt idx="24">
                        <c:v>64.0</c:v>
                      </c:pt>
                      <c:pt idx="25">
                        <c:v>65.0</c:v>
                      </c:pt>
                      <c:pt idx="26">
                        <c:v>66.0</c:v>
                      </c:pt>
                      <c:pt idx="27">
                        <c:v>67.0</c:v>
                      </c:pt>
                      <c:pt idx="28">
                        <c:v>68.0</c:v>
                      </c:pt>
                      <c:pt idx="29">
                        <c:v>69.0</c:v>
                      </c:pt>
                      <c:pt idx="30">
                        <c:v>70.0</c:v>
                      </c:pt>
                      <c:pt idx="31">
                        <c:v>71.0</c:v>
                      </c:pt>
                      <c:pt idx="32">
                        <c:v>72.0</c:v>
                      </c:pt>
                      <c:pt idx="33">
                        <c:v>73.0</c:v>
                      </c:pt>
                      <c:pt idx="34">
                        <c:v>74.0</c:v>
                      </c:pt>
                      <c:pt idx="35">
                        <c:v>75.0</c:v>
                      </c:pt>
                      <c:pt idx="36">
                        <c:v>76.0</c:v>
                      </c:pt>
                      <c:pt idx="37">
                        <c:v>77.0</c:v>
                      </c:pt>
                      <c:pt idx="38">
                        <c:v>78.0</c:v>
                      </c:pt>
                      <c:pt idx="39">
                        <c:v>79.0</c:v>
                      </c:pt>
                      <c:pt idx="40">
                        <c:v>80.0</c:v>
                      </c:pt>
                    </c:numCache>
                  </c:numRef>
                </c:xVal>
                <c:y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EduM!$P$4:$P$44</c15:sqref>
                        </c15:formulaRef>
                      </c:ext>
                    </c:extLst>
                    <c:numCache>
                      <c:formatCode>0.00%</c:formatCode>
                      <c:ptCount val="41"/>
                      <c:pt idx="0">
                        <c:v>0.082318448</c:v>
                      </c:pt>
                      <c:pt idx="1">
                        <c:v>0.098921023</c:v>
                      </c:pt>
                      <c:pt idx="2">
                        <c:v>0.09569674</c:v>
                      </c:pt>
                      <c:pt idx="3">
                        <c:v>0.10311905</c:v>
                      </c:pt>
                      <c:pt idx="4">
                        <c:v>0.093960866</c:v>
                      </c:pt>
                      <c:pt idx="5">
                        <c:v>0.10285262</c:v>
                      </c:pt>
                      <c:pt idx="6">
                        <c:v>0.11558279</c:v>
                      </c:pt>
                      <c:pt idx="7">
                        <c:v>0.10123102</c:v>
                      </c:pt>
                      <c:pt idx="8">
                        <c:v>0.12628353</c:v>
                      </c:pt>
                      <c:pt idx="9">
                        <c:v>0.11200419</c:v>
                      </c:pt>
                      <c:pt idx="10">
                        <c:v>0.12813717</c:v>
                      </c:pt>
                      <c:pt idx="11">
                        <c:v>0.15737341</c:v>
                      </c:pt>
                      <c:pt idx="12">
                        <c:v>0.15770362</c:v>
                      </c:pt>
                      <c:pt idx="13">
                        <c:v>0.15364215</c:v>
                      </c:pt>
                      <c:pt idx="14">
                        <c:v>0.16509607</c:v>
                      </c:pt>
                      <c:pt idx="15">
                        <c:v>0.17597379</c:v>
                      </c:pt>
                      <c:pt idx="16">
                        <c:v>0.19615494</c:v>
                      </c:pt>
                      <c:pt idx="17">
                        <c:v>0.20847271</c:v>
                      </c:pt>
                      <c:pt idx="18">
                        <c:v>0.21103097</c:v>
                      </c:pt>
                      <c:pt idx="19">
                        <c:v>0.23665778</c:v>
                      </c:pt>
                      <c:pt idx="20">
                        <c:v>0.20081414</c:v>
                      </c:pt>
                      <c:pt idx="21">
                        <c:v>0.23224981</c:v>
                      </c:pt>
                      <c:pt idx="22">
                        <c:v>0.28290454</c:v>
                      </c:pt>
                      <c:pt idx="23">
                        <c:v>0.26570308</c:v>
                      </c:pt>
                      <c:pt idx="24">
                        <c:v>0.33563837</c:v>
                      </c:pt>
                      <c:pt idx="25">
                        <c:v>0.31435686</c:v>
                      </c:pt>
                      <c:pt idx="26">
                        <c:v>0.31374961</c:v>
                      </c:pt>
                      <c:pt idx="27">
                        <c:v>0.31851026</c:v>
                      </c:pt>
                      <c:pt idx="28">
                        <c:v>0.28606069</c:v>
                      </c:pt>
                      <c:pt idx="29">
                        <c:v>0.33239159</c:v>
                      </c:pt>
                      <c:pt idx="30">
                        <c:v>0.31241164</c:v>
                      </c:pt>
                      <c:pt idx="31">
                        <c:v>0.3342717</c:v>
                      </c:pt>
                      <c:pt idx="32">
                        <c:v>0.31638801</c:v>
                      </c:pt>
                      <c:pt idx="33">
                        <c:v>0.36685681</c:v>
                      </c:pt>
                      <c:pt idx="34">
                        <c:v>0.36002114</c:v>
                      </c:pt>
                      <c:pt idx="35">
                        <c:v>0.35886297</c:v>
                      </c:pt>
                      <c:pt idx="36">
                        <c:v>0.3962796</c:v>
                      </c:pt>
                      <c:pt idx="37">
                        <c:v>0.47345808</c:v>
                      </c:pt>
                      <c:pt idx="38">
                        <c:v>0.42591178</c:v>
                      </c:pt>
                      <c:pt idx="39">
                        <c:v>0.45641544</c:v>
                      </c:pt>
                      <c:pt idx="40">
                        <c:v>0.50383633</c:v>
                      </c:pt>
                    </c:numCache>
                  </c:numRef>
                </c:yVal>
                <c:smooth val="1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3-8804-42E5-808D-9AAD8A50E613}"/>
                  </c:ext>
                </c:extLst>
              </c15:ser>
            </c15:filteredScatterSeries>
            <c15:filteredScatterSeries>
              <c15:ser>
                <c:idx val="5"/>
                <c:order val="6"/>
                <c:tx>
                  <c:v>Foreign-born Hispanic (non-Mex) &lt;HS</c:v>
                </c:tx>
                <c:marker>
                  <c:symbol val="none"/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 xmlns:c15="http://schemas.microsoft.com/office/drawing/2012/chart" xmlns:c16r2="http://schemas.microsoft.com/office/drawing/2015/06/chart">
                        <c:ext xmlns:c15="http://schemas.microsoft.com/office/drawing/2012/chart" uri="{02D57815-91ED-43cb-92C2-25804820EDAC}">
                          <c15:formulaRef>
                            <c15:sqref>EduM!$AC$4:$AC$44</c15:sqref>
                          </c15:formulaRef>
                        </c:ext>
                      </c:extLst>
                      <c:numCache>
                        <c:formatCode>General</c:formatCode>
                        <c:ptCount val="41"/>
                        <c:pt idx="0">
                          <c:v>0.0115738428059873</c:v>
                        </c:pt>
                        <c:pt idx="1">
                          <c:v>0.0122680214058179</c:v>
                        </c:pt>
                        <c:pt idx="2">
                          <c:v>0.0128045562707607</c:v>
                        </c:pt>
                        <c:pt idx="3">
                          <c:v>0.0148239541611367</c:v>
                        </c:pt>
                        <c:pt idx="4">
                          <c:v>0.0146943104717035</c:v>
                        </c:pt>
                        <c:pt idx="5">
                          <c:v>0.0145404880840766</c:v>
                        </c:pt>
                        <c:pt idx="6">
                          <c:v>0.0156355008786447</c:v>
                        </c:pt>
                        <c:pt idx="7">
                          <c:v>0.0154348339319998</c:v>
                        </c:pt>
                        <c:pt idx="8">
                          <c:v>0.0166552966449754</c:v>
                        </c:pt>
                        <c:pt idx="9">
                          <c:v>0.0178576389736115</c:v>
                        </c:pt>
                        <c:pt idx="10">
                          <c:v>0.0176104733267305</c:v>
                        </c:pt>
                        <c:pt idx="11">
                          <c:v>0.0171438941973307</c:v>
                        </c:pt>
                        <c:pt idx="12">
                          <c:v>0.0210956461185606</c:v>
                        </c:pt>
                        <c:pt idx="13">
                          <c:v>0.0231571771002859</c:v>
                        </c:pt>
                        <c:pt idx="14">
                          <c:v>0.0225356457284028</c:v>
                        </c:pt>
                        <c:pt idx="15">
                          <c:v>0.0232378146902795</c:v>
                        </c:pt>
                        <c:pt idx="16">
                          <c:v>0.0237877840464685</c:v>
                        </c:pt>
                        <c:pt idx="17">
                          <c:v>0.0252662948165498</c:v>
                        </c:pt>
                        <c:pt idx="18">
                          <c:v>0.0249410113952894</c:v>
                        </c:pt>
                        <c:pt idx="19">
                          <c:v>0.0277603078750995</c:v>
                        </c:pt>
                        <c:pt idx="20">
                          <c:v>0.0259781115803254</c:v>
                        </c:pt>
                        <c:pt idx="21">
                          <c:v>0.0297603842212781</c:v>
                        </c:pt>
                        <c:pt idx="22">
                          <c:v>0.0273789081422988</c:v>
                        </c:pt>
                        <c:pt idx="23">
                          <c:v>0.0305314907805086</c:v>
                        </c:pt>
                        <c:pt idx="24">
                          <c:v>0.030674187833203</c:v>
                        </c:pt>
                        <c:pt idx="25">
                          <c:v>0.0308957580245831</c:v>
                        </c:pt>
                        <c:pt idx="26">
                          <c:v>0.0331342994158391</c:v>
                        </c:pt>
                        <c:pt idx="27">
                          <c:v>0.0322613680083098</c:v>
                        </c:pt>
                        <c:pt idx="28">
                          <c:v>0.0339421906447784</c:v>
                        </c:pt>
                        <c:pt idx="29">
                          <c:v>0.0342773864159729</c:v>
                        </c:pt>
                        <c:pt idx="30">
                          <c:v>0.0328781531933654</c:v>
                        </c:pt>
                        <c:pt idx="31">
                          <c:v>0.0354722361624451</c:v>
                        </c:pt>
                        <c:pt idx="32">
                          <c:v>0.0352438676578725</c:v>
                        </c:pt>
                        <c:pt idx="33">
                          <c:v>0.0389765359672091</c:v>
                        </c:pt>
                        <c:pt idx="34">
                          <c:v>0.0394070685098861</c:v>
                        </c:pt>
                        <c:pt idx="35">
                          <c:v>0.0414114215387955</c:v>
                        </c:pt>
                        <c:pt idx="36">
                          <c:v>0.0429049657630247</c:v>
                        </c:pt>
                        <c:pt idx="37">
                          <c:v>0.0458386188157234</c:v>
                        </c:pt>
                        <c:pt idx="38">
                          <c:v>0.0489255796510958</c:v>
                        </c:pt>
                        <c:pt idx="39">
                          <c:v>0.0497852713369773</c:v>
                        </c:pt>
                        <c:pt idx="40">
                          <c:v>0.0515027409014976</c:v>
                        </c:pt>
                      </c:numCache>
                    </c:numRef>
                  </c:plus>
                  <c:minus>
                    <c:numRef>
                      <c:extLst xmlns:c15="http://schemas.microsoft.com/office/drawing/2012/chart" xmlns:c16r2="http://schemas.microsoft.com/office/drawing/2015/06/chart">
                        <c:ext xmlns:c15="http://schemas.microsoft.com/office/drawing/2012/chart" uri="{02D57815-91ED-43cb-92C2-25804820EDAC}">
                          <c15:formulaRef>
                            <c15:sqref>EduM!$AC$4:$AC$44</c15:sqref>
                          </c15:formulaRef>
                        </c:ext>
                      </c:extLst>
                      <c:numCache>
                        <c:formatCode>General</c:formatCode>
                        <c:ptCount val="41"/>
                        <c:pt idx="0">
                          <c:v>0.0115738428059873</c:v>
                        </c:pt>
                        <c:pt idx="1">
                          <c:v>0.0122680214058179</c:v>
                        </c:pt>
                        <c:pt idx="2">
                          <c:v>0.0128045562707607</c:v>
                        </c:pt>
                        <c:pt idx="3">
                          <c:v>0.0148239541611367</c:v>
                        </c:pt>
                        <c:pt idx="4">
                          <c:v>0.0146943104717035</c:v>
                        </c:pt>
                        <c:pt idx="5">
                          <c:v>0.0145404880840766</c:v>
                        </c:pt>
                        <c:pt idx="6">
                          <c:v>0.0156355008786447</c:v>
                        </c:pt>
                        <c:pt idx="7">
                          <c:v>0.0154348339319998</c:v>
                        </c:pt>
                        <c:pt idx="8">
                          <c:v>0.0166552966449754</c:v>
                        </c:pt>
                        <c:pt idx="9">
                          <c:v>0.0178576389736115</c:v>
                        </c:pt>
                        <c:pt idx="10">
                          <c:v>0.0176104733267305</c:v>
                        </c:pt>
                        <c:pt idx="11">
                          <c:v>0.0171438941973307</c:v>
                        </c:pt>
                        <c:pt idx="12">
                          <c:v>0.0210956461185606</c:v>
                        </c:pt>
                        <c:pt idx="13">
                          <c:v>0.0231571771002859</c:v>
                        </c:pt>
                        <c:pt idx="14">
                          <c:v>0.0225356457284028</c:v>
                        </c:pt>
                        <c:pt idx="15">
                          <c:v>0.0232378146902795</c:v>
                        </c:pt>
                        <c:pt idx="16">
                          <c:v>0.0237877840464685</c:v>
                        </c:pt>
                        <c:pt idx="17">
                          <c:v>0.0252662948165498</c:v>
                        </c:pt>
                        <c:pt idx="18">
                          <c:v>0.0249410113952894</c:v>
                        </c:pt>
                        <c:pt idx="19">
                          <c:v>0.0277603078750995</c:v>
                        </c:pt>
                        <c:pt idx="20">
                          <c:v>0.0259781115803254</c:v>
                        </c:pt>
                        <c:pt idx="21">
                          <c:v>0.0297603842212781</c:v>
                        </c:pt>
                        <c:pt idx="22">
                          <c:v>0.0273789081422988</c:v>
                        </c:pt>
                        <c:pt idx="23">
                          <c:v>0.0305314907805086</c:v>
                        </c:pt>
                        <c:pt idx="24">
                          <c:v>0.030674187833203</c:v>
                        </c:pt>
                        <c:pt idx="25">
                          <c:v>0.0308957580245831</c:v>
                        </c:pt>
                        <c:pt idx="26">
                          <c:v>0.0331342994158391</c:v>
                        </c:pt>
                        <c:pt idx="27">
                          <c:v>0.0322613680083098</c:v>
                        </c:pt>
                        <c:pt idx="28">
                          <c:v>0.0339421906447784</c:v>
                        </c:pt>
                        <c:pt idx="29">
                          <c:v>0.0342773864159729</c:v>
                        </c:pt>
                        <c:pt idx="30">
                          <c:v>0.0328781531933654</c:v>
                        </c:pt>
                        <c:pt idx="31">
                          <c:v>0.0354722361624451</c:v>
                        </c:pt>
                        <c:pt idx="32">
                          <c:v>0.0352438676578725</c:v>
                        </c:pt>
                        <c:pt idx="33">
                          <c:v>0.0389765359672091</c:v>
                        </c:pt>
                        <c:pt idx="34">
                          <c:v>0.0394070685098861</c:v>
                        </c:pt>
                        <c:pt idx="35">
                          <c:v>0.0414114215387955</c:v>
                        </c:pt>
                        <c:pt idx="36">
                          <c:v>0.0429049657630247</c:v>
                        </c:pt>
                        <c:pt idx="37">
                          <c:v>0.0458386188157234</c:v>
                        </c:pt>
                        <c:pt idx="38">
                          <c:v>0.0489255796510958</c:v>
                        </c:pt>
                        <c:pt idx="39">
                          <c:v>0.0497852713369773</c:v>
                        </c:pt>
                        <c:pt idx="40">
                          <c:v>0.0515027409014976</c:v>
                        </c:pt>
                      </c:numCache>
                    </c:numRef>
                  </c:minus>
                  <c:spPr>
                    <a:ln>
                      <a:solidFill>
                        <a:schemeClr val="accent6"/>
                      </a:solidFill>
                      <a:prstDash val="dash"/>
                    </a:ln>
                  </c:spPr>
                </c:errBars>
                <c:x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EduM!$A$4:$A$44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40.0</c:v>
                      </c:pt>
                      <c:pt idx="1">
                        <c:v>41.0</c:v>
                      </c:pt>
                      <c:pt idx="2">
                        <c:v>42.0</c:v>
                      </c:pt>
                      <c:pt idx="3">
                        <c:v>43.0</c:v>
                      </c:pt>
                      <c:pt idx="4">
                        <c:v>44.0</c:v>
                      </c:pt>
                      <c:pt idx="5">
                        <c:v>45.0</c:v>
                      </c:pt>
                      <c:pt idx="6">
                        <c:v>46.0</c:v>
                      </c:pt>
                      <c:pt idx="7">
                        <c:v>47.0</c:v>
                      </c:pt>
                      <c:pt idx="8">
                        <c:v>48.0</c:v>
                      </c:pt>
                      <c:pt idx="9">
                        <c:v>49.0</c:v>
                      </c:pt>
                      <c:pt idx="10">
                        <c:v>50.0</c:v>
                      </c:pt>
                      <c:pt idx="11">
                        <c:v>51.0</c:v>
                      </c:pt>
                      <c:pt idx="12">
                        <c:v>52.0</c:v>
                      </c:pt>
                      <c:pt idx="13">
                        <c:v>53.0</c:v>
                      </c:pt>
                      <c:pt idx="14">
                        <c:v>54.0</c:v>
                      </c:pt>
                      <c:pt idx="15">
                        <c:v>55.0</c:v>
                      </c:pt>
                      <c:pt idx="16">
                        <c:v>56.0</c:v>
                      </c:pt>
                      <c:pt idx="17">
                        <c:v>57.0</c:v>
                      </c:pt>
                      <c:pt idx="18">
                        <c:v>58.0</c:v>
                      </c:pt>
                      <c:pt idx="19">
                        <c:v>59.0</c:v>
                      </c:pt>
                      <c:pt idx="20">
                        <c:v>60.0</c:v>
                      </c:pt>
                      <c:pt idx="21">
                        <c:v>61.0</c:v>
                      </c:pt>
                      <c:pt idx="22">
                        <c:v>62.0</c:v>
                      </c:pt>
                      <c:pt idx="23">
                        <c:v>63.0</c:v>
                      </c:pt>
                      <c:pt idx="24">
                        <c:v>64.0</c:v>
                      </c:pt>
                      <c:pt idx="25">
                        <c:v>65.0</c:v>
                      </c:pt>
                      <c:pt idx="26">
                        <c:v>66.0</c:v>
                      </c:pt>
                      <c:pt idx="27">
                        <c:v>67.0</c:v>
                      </c:pt>
                      <c:pt idx="28">
                        <c:v>68.0</c:v>
                      </c:pt>
                      <c:pt idx="29">
                        <c:v>69.0</c:v>
                      </c:pt>
                      <c:pt idx="30">
                        <c:v>70.0</c:v>
                      </c:pt>
                      <c:pt idx="31">
                        <c:v>71.0</c:v>
                      </c:pt>
                      <c:pt idx="32">
                        <c:v>72.0</c:v>
                      </c:pt>
                      <c:pt idx="33">
                        <c:v>73.0</c:v>
                      </c:pt>
                      <c:pt idx="34">
                        <c:v>74.0</c:v>
                      </c:pt>
                      <c:pt idx="35">
                        <c:v>75.0</c:v>
                      </c:pt>
                      <c:pt idx="36">
                        <c:v>76.0</c:v>
                      </c:pt>
                      <c:pt idx="37">
                        <c:v>77.0</c:v>
                      </c:pt>
                      <c:pt idx="38">
                        <c:v>78.0</c:v>
                      </c:pt>
                      <c:pt idx="39">
                        <c:v>79.0</c:v>
                      </c:pt>
                      <c:pt idx="40">
                        <c:v>80.0</c:v>
                      </c:pt>
                    </c:numCache>
                  </c:numRef>
                </c:xVal>
                <c:y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EduM!$AB$4:$AB$44</c15:sqref>
                        </c15:formulaRef>
                      </c:ext>
                    </c:extLst>
                    <c:numCache>
                      <c:formatCode>0.00%</c:formatCode>
                      <c:ptCount val="41"/>
                      <c:pt idx="0">
                        <c:v>0.077549271</c:v>
                      </c:pt>
                      <c:pt idx="1">
                        <c:v>0.065758131</c:v>
                      </c:pt>
                      <c:pt idx="2">
                        <c:v>0.071875438</c:v>
                      </c:pt>
                      <c:pt idx="3">
                        <c:v>0.098792881</c:v>
                      </c:pt>
                      <c:pt idx="4">
                        <c:v>0.0916107</c:v>
                      </c:pt>
                      <c:pt idx="5">
                        <c:v>0.10274826</c:v>
                      </c:pt>
                      <c:pt idx="6">
                        <c:v>0.098251984</c:v>
                      </c:pt>
                      <c:pt idx="7">
                        <c:v>0.098390877</c:v>
                      </c:pt>
                      <c:pt idx="8">
                        <c:v>0.12596382</c:v>
                      </c:pt>
                      <c:pt idx="9">
                        <c:v>0.12709635</c:v>
                      </c:pt>
                      <c:pt idx="10">
                        <c:v>0.13932243</c:v>
                      </c:pt>
                      <c:pt idx="11">
                        <c:v>0.10635475</c:v>
                      </c:pt>
                      <c:pt idx="12">
                        <c:v>0.17373765</c:v>
                      </c:pt>
                      <c:pt idx="13">
                        <c:v>0.19545498</c:v>
                      </c:pt>
                      <c:pt idx="14">
                        <c:v>0.18257907</c:v>
                      </c:pt>
                      <c:pt idx="15">
                        <c:v>0.20002896</c:v>
                      </c:pt>
                      <c:pt idx="16">
                        <c:v>0.20136862</c:v>
                      </c:pt>
                      <c:pt idx="17">
                        <c:v>0.21494265</c:v>
                      </c:pt>
                      <c:pt idx="18">
                        <c:v>0.21742995</c:v>
                      </c:pt>
                      <c:pt idx="19">
                        <c:v>0.23876797</c:v>
                      </c:pt>
                      <c:pt idx="20">
                        <c:v>0.22385158</c:v>
                      </c:pt>
                      <c:pt idx="21">
                        <c:v>0.29507399</c:v>
                      </c:pt>
                      <c:pt idx="22">
                        <c:v>0.22650515</c:v>
                      </c:pt>
                      <c:pt idx="23">
                        <c:v>0.28501341</c:v>
                      </c:pt>
                      <c:pt idx="24">
                        <c:v>0.28181094</c:v>
                      </c:pt>
                      <c:pt idx="25">
                        <c:v>0.29298189</c:v>
                      </c:pt>
                      <c:pt idx="26">
                        <c:v>0.28730255</c:v>
                      </c:pt>
                      <c:pt idx="27">
                        <c:v>0.28887117</c:v>
                      </c:pt>
                      <c:pt idx="28">
                        <c:v>0.29870233</c:v>
                      </c:pt>
                      <c:pt idx="29">
                        <c:v>0.29308248</c:v>
                      </c:pt>
                      <c:pt idx="30">
                        <c:v>0.31783831</c:v>
                      </c:pt>
                      <c:pt idx="31">
                        <c:v>0.30950576</c:v>
                      </c:pt>
                      <c:pt idx="32">
                        <c:v>0.32458273</c:v>
                      </c:pt>
                      <c:pt idx="33">
                        <c:v>0.37085661</c:v>
                      </c:pt>
                      <c:pt idx="34">
                        <c:v>0.39647332</c:v>
                      </c:pt>
                      <c:pt idx="35">
                        <c:v>0.38868821</c:v>
                      </c:pt>
                      <c:pt idx="36">
                        <c:v>0.41665763</c:v>
                      </c:pt>
                      <c:pt idx="37">
                        <c:v>0.42955244</c:v>
                      </c:pt>
                      <c:pt idx="38">
                        <c:v>0.4203428</c:v>
                      </c:pt>
                      <c:pt idx="39">
                        <c:v>0.48182851</c:v>
                      </c:pt>
                      <c:pt idx="40">
                        <c:v>0.49468893</c:v>
                      </c:pt>
                    </c:numCache>
                  </c:numRef>
                </c:yVal>
                <c:smooth val="1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6-8804-42E5-808D-9AAD8A50E613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"Foreign-born Hispanic (non-Mex) HS+"</c:v>
                </c:tx>
                <c:marker>
                  <c:symbol val="none"/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 xmlns:c15="http://schemas.microsoft.com/office/drawing/2012/chart" xmlns:c16r2="http://schemas.microsoft.com/office/drawing/2015/06/chart">
                        <c:ext xmlns:c15="http://schemas.microsoft.com/office/drawing/2012/chart" uri="{02D57815-91ED-43cb-92C2-25804820EDAC}">
                          <c15:formulaRef>
                            <c15:sqref>EduM!$AG$4:$AG$44</c15:sqref>
                          </c15:formulaRef>
                        </c:ext>
                      </c:extLst>
                      <c:numCache>
                        <c:formatCode>General</c:formatCode>
                        <c:ptCount val="41"/>
                        <c:pt idx="0">
                          <c:v>0.00629623124989307</c:v>
                        </c:pt>
                        <c:pt idx="1">
                          <c:v>0.0074710911962549</c:v>
                        </c:pt>
                        <c:pt idx="2">
                          <c:v>0.00705003641407784</c:v>
                        </c:pt>
                        <c:pt idx="3">
                          <c:v>0.00855027643057213</c:v>
                        </c:pt>
                        <c:pt idx="4">
                          <c:v>0.00818155631563871</c:v>
                        </c:pt>
                        <c:pt idx="5">
                          <c:v>0.0076834441917557</c:v>
                        </c:pt>
                        <c:pt idx="6">
                          <c:v>0.00913199684957582</c:v>
                        </c:pt>
                        <c:pt idx="7">
                          <c:v>0.008730876821848</c:v>
                        </c:pt>
                        <c:pt idx="8">
                          <c:v>0.00842929393890164</c:v>
                        </c:pt>
                        <c:pt idx="9">
                          <c:v>0.00925226285503862</c:v>
                        </c:pt>
                        <c:pt idx="10">
                          <c:v>0.00909063396386657</c:v>
                        </c:pt>
                        <c:pt idx="11">
                          <c:v>0.00987959768981649</c:v>
                        </c:pt>
                        <c:pt idx="12">
                          <c:v>0.0104584962300403</c:v>
                        </c:pt>
                        <c:pt idx="13">
                          <c:v>0.0117472593706508</c:v>
                        </c:pt>
                        <c:pt idx="14">
                          <c:v>0.0118562269911724</c:v>
                        </c:pt>
                        <c:pt idx="15">
                          <c:v>0.0121354776603797</c:v>
                        </c:pt>
                        <c:pt idx="16">
                          <c:v>0.0135064533444247</c:v>
                        </c:pt>
                        <c:pt idx="17">
                          <c:v>0.0139463068384296</c:v>
                        </c:pt>
                        <c:pt idx="18">
                          <c:v>0.0144322064862188</c:v>
                        </c:pt>
                        <c:pt idx="19">
                          <c:v>0.0159932326240267</c:v>
                        </c:pt>
                        <c:pt idx="20">
                          <c:v>0.0157569115854932</c:v>
                        </c:pt>
                        <c:pt idx="21">
                          <c:v>0.0169916702522596</c:v>
                        </c:pt>
                        <c:pt idx="22">
                          <c:v>0.0179989741345473</c:v>
                        </c:pt>
                        <c:pt idx="23">
                          <c:v>0.0193029115632008</c:v>
                        </c:pt>
                        <c:pt idx="24">
                          <c:v>0.0191166747308876</c:v>
                        </c:pt>
                        <c:pt idx="25">
                          <c:v>0.0199528669173755</c:v>
                        </c:pt>
                        <c:pt idx="26">
                          <c:v>0.0235226993051041</c:v>
                        </c:pt>
                        <c:pt idx="27">
                          <c:v>0.0230989591619446</c:v>
                        </c:pt>
                        <c:pt idx="28">
                          <c:v>0.0245417085519418</c:v>
                        </c:pt>
                        <c:pt idx="29">
                          <c:v>0.0271999937064047</c:v>
                        </c:pt>
                        <c:pt idx="30">
                          <c:v>0.0263619530437392</c:v>
                        </c:pt>
                        <c:pt idx="31">
                          <c:v>0.0275072941158572</c:v>
                        </c:pt>
                        <c:pt idx="32">
                          <c:v>0.0316363968949403</c:v>
                        </c:pt>
                        <c:pt idx="33">
                          <c:v>0.0316805513175922</c:v>
                        </c:pt>
                        <c:pt idx="34">
                          <c:v>0.0347390744113777</c:v>
                        </c:pt>
                        <c:pt idx="35">
                          <c:v>0.0390942823699619</c:v>
                        </c:pt>
                        <c:pt idx="36">
                          <c:v>0.0401234566188562</c:v>
                        </c:pt>
                        <c:pt idx="37">
                          <c:v>0.0449224088545724</c:v>
                        </c:pt>
                        <c:pt idx="38">
                          <c:v>0.0477763849559977</c:v>
                        </c:pt>
                        <c:pt idx="39">
                          <c:v>0.0521192674220066</c:v>
                        </c:pt>
                        <c:pt idx="40">
                          <c:v>0.0519817321315076</c:v>
                        </c:pt>
                      </c:numCache>
                    </c:numRef>
                  </c:plus>
                  <c:minus>
                    <c:numRef>
                      <c:extLst xmlns:c15="http://schemas.microsoft.com/office/drawing/2012/chart" xmlns:c16r2="http://schemas.microsoft.com/office/drawing/2015/06/chart">
                        <c:ext xmlns:c15="http://schemas.microsoft.com/office/drawing/2012/chart" uri="{02D57815-91ED-43cb-92C2-25804820EDAC}">
                          <c15:formulaRef>
                            <c15:sqref>EduM!$AG$4:$AG$44</c15:sqref>
                          </c15:formulaRef>
                        </c:ext>
                      </c:extLst>
                      <c:numCache>
                        <c:formatCode>General</c:formatCode>
                        <c:ptCount val="41"/>
                        <c:pt idx="0">
                          <c:v>0.00629623124989307</c:v>
                        </c:pt>
                        <c:pt idx="1">
                          <c:v>0.0074710911962549</c:v>
                        </c:pt>
                        <c:pt idx="2">
                          <c:v>0.00705003641407784</c:v>
                        </c:pt>
                        <c:pt idx="3">
                          <c:v>0.00855027643057213</c:v>
                        </c:pt>
                        <c:pt idx="4">
                          <c:v>0.00818155631563871</c:v>
                        </c:pt>
                        <c:pt idx="5">
                          <c:v>0.0076834441917557</c:v>
                        </c:pt>
                        <c:pt idx="6">
                          <c:v>0.00913199684957582</c:v>
                        </c:pt>
                        <c:pt idx="7">
                          <c:v>0.008730876821848</c:v>
                        </c:pt>
                        <c:pt idx="8">
                          <c:v>0.00842929393890164</c:v>
                        </c:pt>
                        <c:pt idx="9">
                          <c:v>0.00925226285503862</c:v>
                        </c:pt>
                        <c:pt idx="10">
                          <c:v>0.00909063396386657</c:v>
                        </c:pt>
                        <c:pt idx="11">
                          <c:v>0.00987959768981649</c:v>
                        </c:pt>
                        <c:pt idx="12">
                          <c:v>0.0104584962300403</c:v>
                        </c:pt>
                        <c:pt idx="13">
                          <c:v>0.0117472593706508</c:v>
                        </c:pt>
                        <c:pt idx="14">
                          <c:v>0.0118562269911724</c:v>
                        </c:pt>
                        <c:pt idx="15">
                          <c:v>0.0121354776603797</c:v>
                        </c:pt>
                        <c:pt idx="16">
                          <c:v>0.0135064533444247</c:v>
                        </c:pt>
                        <c:pt idx="17">
                          <c:v>0.0139463068384296</c:v>
                        </c:pt>
                        <c:pt idx="18">
                          <c:v>0.0144322064862188</c:v>
                        </c:pt>
                        <c:pt idx="19">
                          <c:v>0.0159932326240267</c:v>
                        </c:pt>
                        <c:pt idx="20">
                          <c:v>0.0157569115854932</c:v>
                        </c:pt>
                        <c:pt idx="21">
                          <c:v>0.0169916702522596</c:v>
                        </c:pt>
                        <c:pt idx="22">
                          <c:v>0.0179989741345473</c:v>
                        </c:pt>
                        <c:pt idx="23">
                          <c:v>0.0193029115632008</c:v>
                        </c:pt>
                        <c:pt idx="24">
                          <c:v>0.0191166747308876</c:v>
                        </c:pt>
                        <c:pt idx="25">
                          <c:v>0.0199528669173755</c:v>
                        </c:pt>
                        <c:pt idx="26">
                          <c:v>0.0235226993051041</c:v>
                        </c:pt>
                        <c:pt idx="27">
                          <c:v>0.0230989591619446</c:v>
                        </c:pt>
                        <c:pt idx="28">
                          <c:v>0.0245417085519418</c:v>
                        </c:pt>
                        <c:pt idx="29">
                          <c:v>0.0271999937064047</c:v>
                        </c:pt>
                        <c:pt idx="30">
                          <c:v>0.0263619530437392</c:v>
                        </c:pt>
                        <c:pt idx="31">
                          <c:v>0.0275072941158572</c:v>
                        </c:pt>
                        <c:pt idx="32">
                          <c:v>0.0316363968949403</c:v>
                        </c:pt>
                        <c:pt idx="33">
                          <c:v>0.0316805513175922</c:v>
                        </c:pt>
                        <c:pt idx="34">
                          <c:v>0.0347390744113777</c:v>
                        </c:pt>
                        <c:pt idx="35">
                          <c:v>0.0390942823699619</c:v>
                        </c:pt>
                        <c:pt idx="36">
                          <c:v>0.0401234566188562</c:v>
                        </c:pt>
                        <c:pt idx="37">
                          <c:v>0.0449224088545724</c:v>
                        </c:pt>
                        <c:pt idx="38">
                          <c:v>0.0477763849559977</c:v>
                        </c:pt>
                        <c:pt idx="39">
                          <c:v>0.0521192674220066</c:v>
                        </c:pt>
                        <c:pt idx="40">
                          <c:v>0.0519817321315076</c:v>
                        </c:pt>
                      </c:numCache>
                    </c:numRef>
                  </c:minus>
                  <c:spPr>
                    <a:ln>
                      <a:solidFill>
                        <a:schemeClr val="accent2">
                          <a:lumMod val="40000"/>
                          <a:lumOff val="60000"/>
                        </a:schemeClr>
                      </a:solidFill>
                    </a:ln>
                  </c:spPr>
                </c:errBars>
                <c:errBars>
                  <c:errDir val="x"/>
                  <c:errBarType val="both"/>
                  <c:errValType val="fixedVal"/>
                  <c:noEndCap val="0"/>
                  <c:val val="1.0"/>
                  <c:spPr>
                    <a:ln>
                      <a:noFill/>
                    </a:ln>
                  </c:spPr>
                </c:errBars>
                <c:x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EduM!$A$4:$A$44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40.0</c:v>
                      </c:pt>
                      <c:pt idx="1">
                        <c:v>41.0</c:v>
                      </c:pt>
                      <c:pt idx="2">
                        <c:v>42.0</c:v>
                      </c:pt>
                      <c:pt idx="3">
                        <c:v>43.0</c:v>
                      </c:pt>
                      <c:pt idx="4">
                        <c:v>44.0</c:v>
                      </c:pt>
                      <c:pt idx="5">
                        <c:v>45.0</c:v>
                      </c:pt>
                      <c:pt idx="6">
                        <c:v>46.0</c:v>
                      </c:pt>
                      <c:pt idx="7">
                        <c:v>47.0</c:v>
                      </c:pt>
                      <c:pt idx="8">
                        <c:v>48.0</c:v>
                      </c:pt>
                      <c:pt idx="9">
                        <c:v>49.0</c:v>
                      </c:pt>
                      <c:pt idx="10">
                        <c:v>50.0</c:v>
                      </c:pt>
                      <c:pt idx="11">
                        <c:v>51.0</c:v>
                      </c:pt>
                      <c:pt idx="12">
                        <c:v>52.0</c:v>
                      </c:pt>
                      <c:pt idx="13">
                        <c:v>53.0</c:v>
                      </c:pt>
                      <c:pt idx="14">
                        <c:v>54.0</c:v>
                      </c:pt>
                      <c:pt idx="15">
                        <c:v>55.0</c:v>
                      </c:pt>
                      <c:pt idx="16">
                        <c:v>56.0</c:v>
                      </c:pt>
                      <c:pt idx="17">
                        <c:v>57.0</c:v>
                      </c:pt>
                      <c:pt idx="18">
                        <c:v>58.0</c:v>
                      </c:pt>
                      <c:pt idx="19">
                        <c:v>59.0</c:v>
                      </c:pt>
                      <c:pt idx="20">
                        <c:v>60.0</c:v>
                      </c:pt>
                      <c:pt idx="21">
                        <c:v>61.0</c:v>
                      </c:pt>
                      <c:pt idx="22">
                        <c:v>62.0</c:v>
                      </c:pt>
                      <c:pt idx="23">
                        <c:v>63.0</c:v>
                      </c:pt>
                      <c:pt idx="24">
                        <c:v>64.0</c:v>
                      </c:pt>
                      <c:pt idx="25">
                        <c:v>65.0</c:v>
                      </c:pt>
                      <c:pt idx="26">
                        <c:v>66.0</c:v>
                      </c:pt>
                      <c:pt idx="27">
                        <c:v>67.0</c:v>
                      </c:pt>
                      <c:pt idx="28">
                        <c:v>68.0</c:v>
                      </c:pt>
                      <c:pt idx="29">
                        <c:v>69.0</c:v>
                      </c:pt>
                      <c:pt idx="30">
                        <c:v>70.0</c:v>
                      </c:pt>
                      <c:pt idx="31">
                        <c:v>71.0</c:v>
                      </c:pt>
                      <c:pt idx="32">
                        <c:v>72.0</c:v>
                      </c:pt>
                      <c:pt idx="33">
                        <c:v>73.0</c:v>
                      </c:pt>
                      <c:pt idx="34">
                        <c:v>74.0</c:v>
                      </c:pt>
                      <c:pt idx="35">
                        <c:v>75.0</c:v>
                      </c:pt>
                      <c:pt idx="36">
                        <c:v>76.0</c:v>
                      </c:pt>
                      <c:pt idx="37">
                        <c:v>77.0</c:v>
                      </c:pt>
                      <c:pt idx="38">
                        <c:v>78.0</c:v>
                      </c:pt>
                      <c:pt idx="39">
                        <c:v>79.0</c:v>
                      </c:pt>
                      <c:pt idx="40">
                        <c:v>80.0</c:v>
                      </c:pt>
                    </c:numCache>
                  </c:numRef>
                </c:xVal>
                <c:yVal>
                  <c:numRef>
                    <c:extLst xmlns:c15="http://schemas.microsoft.com/office/drawing/2012/chart" xmlns:c16r2="http://schemas.microsoft.com/office/drawing/2015/06/chart">
                      <c:ext xmlns:c15="http://schemas.microsoft.com/office/drawing/2012/chart" uri="{02D57815-91ED-43cb-92C2-25804820EDAC}">
                        <c15:formulaRef>
                          <c15:sqref>EduM!$AF$4:$AF$44</c15:sqref>
                        </c15:formulaRef>
                      </c:ext>
                    </c:extLst>
                    <c:numCache>
                      <c:formatCode>0.00%</c:formatCode>
                      <c:ptCount val="41"/>
                      <c:pt idx="0">
                        <c:v>0.038460948</c:v>
                      </c:pt>
                      <c:pt idx="1">
                        <c:v>0.045210797</c:v>
                      </c:pt>
                      <c:pt idx="2">
                        <c:v>0.042372435</c:v>
                      </c:pt>
                      <c:pt idx="3">
                        <c:v>0.060573213</c:v>
                      </c:pt>
                      <c:pt idx="4">
                        <c:v>0.055919204</c:v>
                      </c:pt>
                      <c:pt idx="5">
                        <c:v>0.056982607</c:v>
                      </c:pt>
                      <c:pt idx="6">
                        <c:v>0.072508998</c:v>
                      </c:pt>
                      <c:pt idx="7">
                        <c:v>0.068980739</c:v>
                      </c:pt>
                      <c:pt idx="8">
                        <c:v>0.066126987</c:v>
                      </c:pt>
                      <c:pt idx="9">
                        <c:v>0.076816849</c:v>
                      </c:pt>
                      <c:pt idx="10">
                        <c:v>0.080248497</c:v>
                      </c:pt>
                      <c:pt idx="11">
                        <c:v>0.079389632</c:v>
                      </c:pt>
                      <c:pt idx="12">
                        <c:v>0.084158614</c:v>
                      </c:pt>
                      <c:pt idx="13">
                        <c:v>0.10417019</c:v>
                      </c:pt>
                      <c:pt idx="14">
                        <c:v>0.10328811</c:v>
                      </c:pt>
                      <c:pt idx="15">
                        <c:v>0.10228889</c:v>
                      </c:pt>
                      <c:pt idx="16">
                        <c:v>0.12603907</c:v>
                      </c:pt>
                      <c:pt idx="17">
                        <c:v>0.12862319</c:v>
                      </c:pt>
                      <c:pt idx="18">
                        <c:v>0.13012473</c:v>
                      </c:pt>
                      <c:pt idx="19">
                        <c:v>0.14136331</c:v>
                      </c:pt>
                      <c:pt idx="20">
                        <c:v>0.15061612</c:v>
                      </c:pt>
                      <c:pt idx="21">
                        <c:v>0.15645237</c:v>
                      </c:pt>
                      <c:pt idx="22">
                        <c:v>0.17345785</c:v>
                      </c:pt>
                      <c:pt idx="23">
                        <c:v>0.18169437</c:v>
                      </c:pt>
                      <c:pt idx="24">
                        <c:v>0.17742686</c:v>
                      </c:pt>
                      <c:pt idx="25">
                        <c:v>0.17084639</c:v>
                      </c:pt>
                      <c:pt idx="26">
                        <c:v>0.19374937</c:v>
                      </c:pt>
                      <c:pt idx="27">
                        <c:v>0.20371591</c:v>
                      </c:pt>
                      <c:pt idx="28">
                        <c:v>0.21191336</c:v>
                      </c:pt>
                      <c:pt idx="29">
                        <c:v>0.2192001</c:v>
                      </c:pt>
                      <c:pt idx="30">
                        <c:v>0.19907753</c:v>
                      </c:pt>
                      <c:pt idx="31">
                        <c:v>0.20474482</c:v>
                      </c:pt>
                      <c:pt idx="32">
                        <c:v>0.2312832</c:v>
                      </c:pt>
                      <c:pt idx="33">
                        <c:v>0.2196919</c:v>
                      </c:pt>
                      <c:pt idx="34">
                        <c:v>0.28926381</c:v>
                      </c:pt>
                      <c:pt idx="35">
                        <c:v>0.32256451</c:v>
                      </c:pt>
                      <c:pt idx="36">
                        <c:v>0.29710066</c:v>
                      </c:pt>
                      <c:pt idx="37">
                        <c:v>0.32182997</c:v>
                      </c:pt>
                      <c:pt idx="38">
                        <c:v>0.41431263</c:v>
                      </c:pt>
                      <c:pt idx="39">
                        <c:v>0.32507083</c:v>
                      </c:pt>
                      <c:pt idx="40">
                        <c:v>0.37446389</c:v>
                      </c:pt>
                    </c:numCache>
                  </c:numRef>
                </c:yVal>
                <c:smooth val="1"/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7-8804-42E5-808D-9AAD8A50E613}"/>
                  </c:ext>
                </c:extLst>
              </c15:ser>
            </c15:filteredScatterSeries>
          </c:ext>
        </c:extLst>
      </c:scatterChart>
      <c:valAx>
        <c:axId val="-2027175184"/>
        <c:scaling>
          <c:orientation val="minMax"/>
          <c:max val="80.0"/>
          <c:min val="40.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</a:p>
            </c:rich>
          </c:tx>
          <c:layout>
            <c:manualLayout>
              <c:xMode val="edge"/>
              <c:yMode val="edge"/>
              <c:x val="0.481167430994203"/>
              <c:y val="0.83675874857549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spPr>
          <a:ln/>
        </c:spPr>
        <c:crossAx val="1889173232"/>
        <c:crosses val="autoZero"/>
        <c:crossBetween val="midCat"/>
        <c:majorUnit val="5.0"/>
      </c:valAx>
      <c:valAx>
        <c:axId val="1889173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Age</a:t>
                </a:r>
                <a:r>
                  <a:rPr lang="en-US" sz="1400" baseline="0"/>
                  <a:t>-specific overall disability rates (95% CI)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-202717518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47340659340659"/>
          <c:y val="0.891401003013806"/>
          <c:w val="0.708249084249084"/>
          <c:h val="0.0964961225535159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30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408" cy="62784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0.9007</cdr:x>
      <cdr:y>0.90893</cdr:y>
    </cdr:from>
    <cdr:to>
      <cdr:x>0.99416</cdr:x>
      <cdr:y>0.93986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3777" y="5038725"/>
          <a:ext cx="7620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E13F85E6-5C88-4773-92C6-52383742B1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0.9007</cdr:x>
      <cdr:y>0.90893</cdr:y>
    </cdr:from>
    <cdr:to>
      <cdr:x>0.99416</cdr:x>
      <cdr:y>0.93986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3777" y="5038725"/>
          <a:ext cx="7620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80000" cy="629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D79BC8F7-5DB4-4E16-A9F7-EB83BD369CD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0.9007</cdr:x>
      <cdr:y>0.90893</cdr:y>
    </cdr:from>
    <cdr:to>
      <cdr:x>0.99416</cdr:x>
      <cdr:y>0.93986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3777" y="5038725"/>
          <a:ext cx="7620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A339CB-F132-4E4B-A9A6-E94D728476D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0.9007</cdr:x>
      <cdr:y>0.90893</cdr:y>
    </cdr:from>
    <cdr:to>
      <cdr:x>0.99416</cdr:x>
      <cdr:y>0.93986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3777" y="5038725"/>
          <a:ext cx="7620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5882" cy="628596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0.9007</cdr:x>
      <cdr:y>0.90893</cdr:y>
    </cdr:from>
    <cdr:to>
      <cdr:x>0.99416</cdr:x>
      <cdr:y>0.93986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3777" y="5038725"/>
          <a:ext cx="7620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A4F218C7-C173-4110-ABCB-7DE06AC8BB1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0.9007</cdr:x>
      <cdr:y>0.90893</cdr:y>
    </cdr:from>
    <cdr:to>
      <cdr:x>0.99416</cdr:x>
      <cdr:y>0.93986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3777" y="5038725"/>
          <a:ext cx="7620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0.9007</cdr:x>
      <cdr:y>0.90893</cdr:y>
    </cdr:from>
    <cdr:to>
      <cdr:x>0.99416</cdr:x>
      <cdr:y>0.93986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3777" y="5038725"/>
          <a:ext cx="7620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ACEFF7D-AEF1-4F3C-AA00-204405335BE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0.9007</cdr:x>
      <cdr:y>0.90893</cdr:y>
    </cdr:from>
    <cdr:to>
      <cdr:x>0.99416</cdr:x>
      <cdr:y>0.93986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3777" y="5038725"/>
          <a:ext cx="7620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7F9FBB66-9467-41D9-A339-13829527563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0.9007</cdr:x>
      <cdr:y>0.90893</cdr:y>
    </cdr:from>
    <cdr:to>
      <cdr:x>0.99416</cdr:x>
      <cdr:y>0.93986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3777" y="5038725"/>
          <a:ext cx="7620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950C7182-8F52-4270-BD33-9AB21D99304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0.9007</cdr:x>
      <cdr:y>0.90893</cdr:y>
    </cdr:from>
    <cdr:to>
      <cdr:x>0.99416</cdr:x>
      <cdr:y>0.93986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3777" y="5038725"/>
          <a:ext cx="7620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7E70E564-E9E7-4E04-813B-3C06285F310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0.9007</cdr:x>
      <cdr:y>0.90893</cdr:y>
    </cdr:from>
    <cdr:to>
      <cdr:x>0.99416</cdr:x>
      <cdr:y>0.93986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3777" y="5038725"/>
          <a:ext cx="7620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BA588C4C-EED9-487F-8CD8-909EF7F0770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0.9007</cdr:x>
      <cdr:y>0.90893</cdr:y>
    </cdr:from>
    <cdr:to>
      <cdr:x>0.99416</cdr:x>
      <cdr:y>0.93986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3777" y="5038725"/>
          <a:ext cx="7620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E300EDF0-113C-466B-A551-0B157184C5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0.9007</cdr:x>
      <cdr:y>0.90893</cdr:y>
    </cdr:from>
    <cdr:to>
      <cdr:x>0.99416</cdr:x>
      <cdr:y>0.93986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3777" y="5038725"/>
          <a:ext cx="7620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76718" cy="629183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AF9535A6-D07D-437E-B0AB-B673AC263D1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0.9007</cdr:x>
      <cdr:y>0.90893</cdr:y>
    </cdr:from>
    <cdr:to>
      <cdr:x>0.99416</cdr:x>
      <cdr:y>0.93986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3777" y="5038725"/>
          <a:ext cx="7620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5268E241-13C1-4297-BE7D-C472098E5A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0.9007</cdr:x>
      <cdr:y>0.90893</cdr:y>
    </cdr:from>
    <cdr:to>
      <cdr:x>0.99416</cdr:x>
      <cdr:y>0.93986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3777" y="5038725"/>
          <a:ext cx="7620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D7BAC9D0-FD37-4C36-B16B-B1BCCD17F6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0.9007</cdr:x>
      <cdr:y>0.90893</cdr:y>
    </cdr:from>
    <cdr:to>
      <cdr:x>0.99416</cdr:x>
      <cdr:y>0.93986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3777" y="5038725"/>
          <a:ext cx="7620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8CC7A147-ABBD-4EA5-A3AA-28F695B1473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0.9007</cdr:x>
      <cdr:y>0.90893</cdr:y>
    </cdr:from>
    <cdr:to>
      <cdr:x>0.99416</cdr:x>
      <cdr:y>0.93986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3777" y="5038725"/>
          <a:ext cx="7620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0.9007</cdr:x>
      <cdr:y>0.90893</cdr:y>
    </cdr:from>
    <cdr:to>
      <cdr:x>0.99416</cdr:x>
      <cdr:y>0.93986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3777" y="5038725"/>
          <a:ext cx="7620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73411" cy="62909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A019F4A-ADE6-48E1-8970-6085D60BF14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0.9007</cdr:x>
      <cdr:y>0.90893</cdr:y>
    </cdr:from>
    <cdr:to>
      <cdr:x>0.99416</cdr:x>
      <cdr:y>0.93986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3777" y="5038725"/>
          <a:ext cx="7620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65882" cy="628596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0.9007</cdr:x>
      <cdr:y>0.90893</cdr:y>
    </cdr:from>
    <cdr:to>
      <cdr:x>0.99416</cdr:x>
      <cdr:y>0.93986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3777" y="5038725"/>
          <a:ext cx="7620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0.9007</cdr:x>
      <cdr:y>0.90893</cdr:y>
    </cdr:from>
    <cdr:to>
      <cdr:x>0.99416</cdr:x>
      <cdr:y>0.93986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3777" y="5038725"/>
          <a:ext cx="7620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0.9007</cdr:x>
      <cdr:y>0.90893</cdr:y>
    </cdr:from>
    <cdr:to>
      <cdr:x>0.99416</cdr:x>
      <cdr:y>0.93986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3777" y="5038725"/>
          <a:ext cx="76200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741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4"/>
  <sheetViews>
    <sheetView workbookViewId="0">
      <selection activeCell="H9" sqref="H9"/>
    </sheetView>
  </sheetViews>
  <sheetFormatPr baseColWidth="10" defaultColWidth="8.83203125" defaultRowHeight="15" x14ac:dyDescent="0.2"/>
  <cols>
    <col min="4" max="4" width="11.1640625" style="1" bestFit="1" customWidth="1"/>
    <col min="5" max="6" width="8.83203125" style="1"/>
    <col min="9" max="9" width="11.1640625" style="1" bestFit="1" customWidth="1"/>
    <col min="10" max="10" width="8.83203125" style="1"/>
    <col min="13" max="13" width="11.1640625" style="1" bestFit="1" customWidth="1"/>
    <col min="14" max="15" width="8.83203125" style="1"/>
    <col min="18" max="18" width="11.1640625" style="1" bestFit="1" customWidth="1"/>
    <col min="19" max="19" width="8.83203125" style="1"/>
    <col min="20" max="20" width="11.1640625" style="1" bestFit="1" customWidth="1"/>
    <col min="21" max="21" width="10.1640625" style="1" bestFit="1" customWidth="1"/>
    <col min="22" max="22" width="11.1640625" style="1" bestFit="1" customWidth="1"/>
    <col min="23" max="24" width="8.83203125" style="1"/>
    <col min="27" max="27" width="11.1640625" style="1" bestFit="1" customWidth="1"/>
    <col min="28" max="29" width="8.83203125" style="1"/>
    <col min="32" max="32" width="11.1640625" style="1" bestFit="1" customWidth="1"/>
    <col min="33" max="33" width="8.83203125" style="1"/>
    <col min="36" max="36" width="11.1640625" style="1" bestFit="1" customWidth="1"/>
    <col min="37" max="39" width="8.83203125" style="1"/>
    <col min="40" max="40" width="11.1640625" bestFit="1" customWidth="1"/>
    <col min="41" max="41" width="8.83203125" style="1"/>
  </cols>
  <sheetData>
    <row r="1" spans="1:49" s="4" customFormat="1" x14ac:dyDescent="0.2">
      <c r="B1" s="13" t="s">
        <v>20</v>
      </c>
      <c r="C1" s="13"/>
      <c r="D1" s="13"/>
      <c r="E1" s="5" t="s">
        <v>25</v>
      </c>
      <c r="F1" s="5"/>
      <c r="G1" s="13" t="s">
        <v>11</v>
      </c>
      <c r="H1" s="13"/>
      <c r="I1" s="13"/>
      <c r="J1" s="5"/>
      <c r="K1" s="5" t="s">
        <v>24</v>
      </c>
      <c r="L1" s="5" t="s">
        <v>12</v>
      </c>
      <c r="M1" s="5"/>
      <c r="N1" s="5" t="s">
        <v>25</v>
      </c>
      <c r="O1" s="5"/>
      <c r="P1" s="13" t="s">
        <v>13</v>
      </c>
      <c r="Q1" s="13"/>
      <c r="R1" s="13"/>
      <c r="S1" s="5"/>
      <c r="T1" s="13" t="s">
        <v>21</v>
      </c>
      <c r="U1" s="13"/>
      <c r="V1" s="13"/>
      <c r="W1" s="5" t="s">
        <v>25</v>
      </c>
      <c r="X1" s="5"/>
      <c r="Y1" s="13" t="s">
        <v>22</v>
      </c>
      <c r="Z1" s="13"/>
      <c r="AA1" s="13"/>
      <c r="AB1" s="5" t="s">
        <v>25</v>
      </c>
      <c r="AC1" s="5"/>
      <c r="AD1" s="13" t="s">
        <v>41</v>
      </c>
      <c r="AE1" s="13"/>
      <c r="AF1" s="13"/>
      <c r="AG1" s="5"/>
      <c r="AH1" s="13" t="s">
        <v>14</v>
      </c>
      <c r="AI1" s="13"/>
      <c r="AJ1" s="13"/>
      <c r="AK1" s="5"/>
      <c r="AL1" s="4" t="s">
        <v>26</v>
      </c>
      <c r="AM1" s="5"/>
      <c r="AO1" s="6"/>
      <c r="AP1" s="4" t="s">
        <v>29</v>
      </c>
      <c r="AT1" s="4" t="s">
        <v>16</v>
      </c>
    </row>
    <row r="2" spans="1:49" x14ac:dyDescent="0.2">
      <c r="A2" t="s">
        <v>0</v>
      </c>
      <c r="B2" t="s">
        <v>33</v>
      </c>
      <c r="C2" t="s">
        <v>38</v>
      </c>
      <c r="D2" s="1" t="s">
        <v>9</v>
      </c>
      <c r="E2" s="1" t="s">
        <v>19</v>
      </c>
      <c r="G2" t="s">
        <v>33</v>
      </c>
      <c r="H2" t="s">
        <v>38</v>
      </c>
      <c r="I2" s="1" t="s">
        <v>9</v>
      </c>
      <c r="J2" s="1" t="s">
        <v>19</v>
      </c>
      <c r="K2" t="s">
        <v>33</v>
      </c>
      <c r="L2" t="s">
        <v>38</v>
      </c>
      <c r="M2" s="1" t="s">
        <v>9</v>
      </c>
      <c r="N2" s="1" t="s">
        <v>19</v>
      </c>
      <c r="P2" t="s">
        <v>33</v>
      </c>
      <c r="Q2" t="s">
        <v>38</v>
      </c>
      <c r="R2" s="1" t="s">
        <v>9</v>
      </c>
      <c r="S2" s="1" t="s">
        <v>19</v>
      </c>
      <c r="T2" t="s">
        <v>33</v>
      </c>
      <c r="U2" t="s">
        <v>38</v>
      </c>
      <c r="V2" s="1" t="s">
        <v>9</v>
      </c>
      <c r="W2" s="1" t="s">
        <v>19</v>
      </c>
      <c r="Y2" t="s">
        <v>33</v>
      </c>
      <c r="Z2" t="s">
        <v>38</v>
      </c>
      <c r="AA2" s="1" t="s">
        <v>9</v>
      </c>
      <c r="AB2" s="1" t="s">
        <v>19</v>
      </c>
      <c r="AD2" t="s">
        <v>33</v>
      </c>
      <c r="AE2" t="s">
        <v>38</v>
      </c>
      <c r="AF2" s="1" t="s">
        <v>9</v>
      </c>
      <c r="AG2" s="1" t="s">
        <v>19</v>
      </c>
      <c r="AH2" t="s">
        <v>2</v>
      </c>
      <c r="AI2" t="s">
        <v>1</v>
      </c>
      <c r="AJ2" s="1" t="s">
        <v>9</v>
      </c>
      <c r="AK2" s="1" t="s">
        <v>19</v>
      </c>
      <c r="AL2" t="s">
        <v>33</v>
      </c>
      <c r="AM2" t="s">
        <v>38</v>
      </c>
      <c r="AN2" t="s">
        <v>9</v>
      </c>
      <c r="AO2" s="1" t="s">
        <v>19</v>
      </c>
      <c r="AP2" t="s">
        <v>33</v>
      </c>
      <c r="AQ2" t="s">
        <v>38</v>
      </c>
      <c r="AR2" s="1" t="s">
        <v>9</v>
      </c>
      <c r="AS2" s="1" t="s">
        <v>19</v>
      </c>
      <c r="AT2" t="s">
        <v>33</v>
      </c>
      <c r="AU2" t="s">
        <v>38</v>
      </c>
      <c r="AV2" s="1" t="s">
        <v>9</v>
      </c>
      <c r="AW2" s="1" t="s">
        <v>19</v>
      </c>
    </row>
    <row r="3" spans="1:49" x14ac:dyDescent="0.2">
      <c r="A3" s="3">
        <v>40</v>
      </c>
      <c r="B3" s="2">
        <v>66911.555554229693</v>
      </c>
      <c r="C3" s="2">
        <v>8.3170563000000003E-2</v>
      </c>
      <c r="D3" s="1">
        <f>C3</f>
        <v>8.3170563000000003E-2</v>
      </c>
      <c r="E3" s="1">
        <f>1.96*SQRT((D3*(1-D3))/B3)</f>
        <v>2.0923513004631683E-3</v>
      </c>
      <c r="G3">
        <v>14214.086120873601</v>
      </c>
      <c r="H3">
        <v>0.10901333000000001</v>
      </c>
      <c r="I3" s="1">
        <f>H3</f>
        <v>0.10901333000000001</v>
      </c>
      <c r="J3" s="1">
        <f>1.96*SQRT((I3*(1-I3))/G3)</f>
        <v>5.1235621245941977E-3</v>
      </c>
      <c r="K3">
        <v>5320.8264394104399</v>
      </c>
      <c r="L3">
        <v>8.1079967000000003E-2</v>
      </c>
      <c r="M3" s="1">
        <f>L3</f>
        <v>8.1079967000000003E-2</v>
      </c>
      <c r="N3" s="1">
        <v>4.1096212311178054E-3</v>
      </c>
      <c r="P3">
        <v>2720.9801572412198</v>
      </c>
      <c r="Q3">
        <v>9.9414498000000004E-2</v>
      </c>
      <c r="R3" s="1">
        <f>Q3</f>
        <v>9.9414498000000004E-2</v>
      </c>
      <c r="S3" s="1">
        <v>4.1096212311178054E-3</v>
      </c>
      <c r="T3">
        <v>2751.5245770000001</v>
      </c>
      <c r="U3">
        <v>5.1152017000000001E-2</v>
      </c>
      <c r="V3" s="1">
        <f>U3</f>
        <v>5.1152017000000001E-2</v>
      </c>
      <c r="W3" s="1">
        <f>1.96*SQRT((V3*(1-V3))/T3)</f>
        <v>8.2318808207222822E-3</v>
      </c>
      <c r="Y3">
        <v>4612.3717589999997</v>
      </c>
      <c r="Z3">
        <v>3.4612129999999998E-2</v>
      </c>
      <c r="AA3" s="1">
        <f>Z3</f>
        <v>3.4612129999999998E-2</v>
      </c>
      <c r="AB3" s="1">
        <f>1.96*SQRT((AA3*(1-AA3))/Y3)</f>
        <v>5.2754438038719355E-3</v>
      </c>
      <c r="AD3">
        <v>1505.6309980000001</v>
      </c>
      <c r="AE3">
        <v>8.4467471000000002E-2</v>
      </c>
      <c r="AF3" s="1">
        <f>AE3</f>
        <v>8.4467471000000002E-2</v>
      </c>
      <c r="AG3" s="1">
        <f>1.96*SQRT((AF3*(1-AF3))/AD3)</f>
        <v>1.4046833447485576E-2</v>
      </c>
      <c r="AH3">
        <v>2511.6739950000001</v>
      </c>
      <c r="AI3">
        <v>4.3022748E-2</v>
      </c>
      <c r="AJ3" s="1">
        <f>AI3</f>
        <v>4.3022748E-2</v>
      </c>
      <c r="AK3" s="1">
        <f>1.96*SQRT((AJ3*(1-AJ3))/AH3)</f>
        <v>7.9355003911001521E-3</v>
      </c>
      <c r="AL3">
        <v>89167.4482717551</v>
      </c>
      <c r="AM3">
        <v>8.7661073000000006E-2</v>
      </c>
      <c r="AN3" s="1">
        <f>AM3</f>
        <v>8.7661073000000006E-2</v>
      </c>
      <c r="AO3" s="1">
        <f>1.96*SQRT((AN3*(1-AN3))/(AL3))</f>
        <v>1.8562411494029887E-3</v>
      </c>
      <c r="AP3">
        <v>8526.7816170379501</v>
      </c>
      <c r="AQ3">
        <v>3.9056006999999997E-2</v>
      </c>
      <c r="AR3" s="1">
        <f>AQ3</f>
        <v>3.9056006999999997E-2</v>
      </c>
      <c r="AS3" s="1">
        <f>1.96*SQRT((AR3*(1-AR3))/AP3)</f>
        <v>4.1120317504412468E-3</v>
      </c>
      <c r="AT3">
        <v>5261.2758145444104</v>
      </c>
      <c r="AU3">
        <v>5.5016654999999998E-2</v>
      </c>
      <c r="AV3" s="1">
        <f>AU3</f>
        <v>5.5016654999999998E-2</v>
      </c>
      <c r="AW3" s="1">
        <f>1.96*SQRT((AV3*(1-AV3))/AT3)</f>
        <v>6.1612623914231871E-3</v>
      </c>
    </row>
    <row r="4" spans="1:49" x14ac:dyDescent="0.2">
      <c r="A4" s="3">
        <v>41</v>
      </c>
      <c r="B4" s="2">
        <v>63617.5379577688</v>
      </c>
      <c r="C4" s="2">
        <v>8.5073790999999996E-2</v>
      </c>
      <c r="D4" s="1">
        <f t="shared" ref="D4:D43" si="0">C4</f>
        <v>8.5073790999999996E-2</v>
      </c>
      <c r="E4" s="1">
        <f>1.96*SQRT((D4*(1-D4))/B4)</f>
        <v>2.1679964654903101E-3</v>
      </c>
      <c r="G4">
        <v>13039.3895975574</v>
      </c>
      <c r="H4">
        <v>0.11927653000000001</v>
      </c>
      <c r="I4" s="1">
        <f t="shared" ref="I4:I43" si="1">H4</f>
        <v>0.11927653000000001</v>
      </c>
      <c r="J4" s="1">
        <f t="shared" ref="J4:J43" si="2">1.96*SQRT((I4*(1-I4))/G4)</f>
        <v>5.5632006428059742E-3</v>
      </c>
      <c r="K4">
        <v>4601.3296214789098</v>
      </c>
      <c r="L4">
        <v>8.935266E-2</v>
      </c>
      <c r="M4" s="1">
        <f t="shared" ref="M4:M43" si="3">L4</f>
        <v>8.935266E-2</v>
      </c>
      <c r="N4" s="1">
        <v>4.8204376320870115E-3</v>
      </c>
      <c r="P4">
        <v>2572.8177662827002</v>
      </c>
      <c r="Q4">
        <v>9.8990031000000006E-2</v>
      </c>
      <c r="R4" s="1">
        <f t="shared" ref="R4:R43" si="4">Q4</f>
        <v>9.8990031000000006E-2</v>
      </c>
      <c r="S4" s="1">
        <v>4.8204376320870115E-3</v>
      </c>
      <c r="T4">
        <v>2437.2906480000001</v>
      </c>
      <c r="U4">
        <v>6.2142181999999997E-2</v>
      </c>
      <c r="V4" s="1">
        <f t="shared" ref="V4:V43" si="5">U4</f>
        <v>6.2142181999999997E-2</v>
      </c>
      <c r="W4" s="1">
        <f t="shared" ref="W4:W43" si="6">1.96*SQRT((V4*(1-V4))/T4)</f>
        <v>9.5843830212936874E-3</v>
      </c>
      <c r="Y4">
        <v>3923.9687239999998</v>
      </c>
      <c r="Z4">
        <v>3.9550316000000002E-2</v>
      </c>
      <c r="AA4" s="1">
        <f t="shared" ref="AA4:AA43" si="7">Z4</f>
        <v>3.9550316000000002E-2</v>
      </c>
      <c r="AB4" s="1">
        <f t="shared" ref="AB4:AB43" si="8">1.96*SQRT((AA4*(1-AA4))/Y4)</f>
        <v>6.0982551420777908E-3</v>
      </c>
      <c r="AD4">
        <v>1306.1034380000001</v>
      </c>
      <c r="AE4">
        <v>6.5488957E-2</v>
      </c>
      <c r="AF4" s="1">
        <f t="shared" ref="AF4:AF43" si="9">AE4</f>
        <v>6.5488957E-2</v>
      </c>
      <c r="AG4" s="1">
        <f t="shared" ref="AG4:AG43" si="10">1.96*SQRT((AF4*(1-AF4))/AD4)</f>
        <v>1.3416633018350983E-2</v>
      </c>
      <c r="AH4">
        <v>2087.4581880000001</v>
      </c>
      <c r="AI4">
        <v>3.6265067999999998E-2</v>
      </c>
      <c r="AJ4" s="1">
        <f t="shared" ref="AJ4:AJ43" si="11">AI4</f>
        <v>3.6265067999999998E-2</v>
      </c>
      <c r="AK4" s="1">
        <f t="shared" ref="AK4:AK43" si="12">1.96*SQRT((AJ4*(1-AJ4))/AH4)</f>
        <v>8.0199235288595447E-3</v>
      </c>
      <c r="AL4">
        <v>83831.074943087995</v>
      </c>
      <c r="AM4">
        <v>9.1055765999999996E-2</v>
      </c>
      <c r="AN4" s="1">
        <f t="shared" ref="AN4:AN43" si="13">AM4</f>
        <v>9.1055765999999996E-2</v>
      </c>
      <c r="AO4" s="1">
        <f t="shared" ref="AO4:AO43" si="14">1.96*SQRT((AN4*(1-AN4))/(AL4))</f>
        <v>1.9474929735184107E-3</v>
      </c>
      <c r="AP4">
        <v>7458.9905561283203</v>
      </c>
      <c r="AQ4">
        <v>4.8616838000000002E-2</v>
      </c>
      <c r="AR4" s="1">
        <f t="shared" ref="AR4:AR43" si="15">AQ4</f>
        <v>4.8616838000000002E-2</v>
      </c>
      <c r="AS4" s="1">
        <f t="shared" ref="AS4:AS43" si="16">1.96*SQRT((AR4*(1-AR4))/AP4)</f>
        <v>4.8807563474043058E-3</v>
      </c>
      <c r="AT4">
        <v>4613.19579824432</v>
      </c>
      <c r="AU4">
        <v>4.7002642999999997E-2</v>
      </c>
      <c r="AV4" s="1">
        <f t="shared" ref="AV4:AV43" si="17">AU4</f>
        <v>4.7002642999999997E-2</v>
      </c>
      <c r="AW4" s="1">
        <f t="shared" ref="AW4:AW43" si="18">1.96*SQRT((AV4*(1-AV4))/AT4)</f>
        <v>6.1074808686528165E-3</v>
      </c>
    </row>
    <row r="5" spans="1:49" x14ac:dyDescent="0.2">
      <c r="A5" s="3">
        <v>42</v>
      </c>
      <c r="B5" s="2">
        <v>66245.401584714593</v>
      </c>
      <c r="C5" s="2">
        <v>9.1443904000000006E-2</v>
      </c>
      <c r="D5" s="1">
        <f t="shared" si="0"/>
        <v>9.1443904000000006E-2</v>
      </c>
      <c r="E5" s="1">
        <f t="shared" ref="E5:E43" si="19">1.96*SQRT((D5*(1-D5))/B5)</f>
        <v>2.1949844890173293E-3</v>
      </c>
      <c r="G5">
        <v>13056.0352061577</v>
      </c>
      <c r="H5">
        <v>0.12946281000000001</v>
      </c>
      <c r="I5" s="1">
        <f t="shared" si="1"/>
        <v>0.12946281000000001</v>
      </c>
      <c r="J5" s="1">
        <f t="shared" si="2"/>
        <v>5.7585957755283803E-3</v>
      </c>
      <c r="K5">
        <v>4554.1945320814802</v>
      </c>
      <c r="L5">
        <v>9.0494572999999995E-2</v>
      </c>
      <c r="M5" s="1">
        <f t="shared" si="3"/>
        <v>9.0494572999999995E-2</v>
      </c>
      <c r="N5" s="1">
        <v>4.547355664109398E-3</v>
      </c>
      <c r="P5">
        <v>2596.1655663698898</v>
      </c>
      <c r="Q5">
        <v>0.10434213000000001</v>
      </c>
      <c r="R5" s="1">
        <f t="shared" si="4"/>
        <v>0.10434213000000001</v>
      </c>
      <c r="S5" s="1">
        <v>4.547355664109398E-3</v>
      </c>
      <c r="T5">
        <v>2334.670196</v>
      </c>
      <c r="U5">
        <v>4.9696456999999999E-2</v>
      </c>
      <c r="V5" s="1">
        <f t="shared" si="5"/>
        <v>4.9696456999999999E-2</v>
      </c>
      <c r="W5" s="1">
        <f t="shared" si="6"/>
        <v>8.8153018910766719E-3</v>
      </c>
      <c r="Y5">
        <v>4085.645372</v>
      </c>
      <c r="Z5">
        <v>3.8926464000000001E-2</v>
      </c>
      <c r="AA5" s="1">
        <f t="shared" si="7"/>
        <v>3.8926464000000001E-2</v>
      </c>
      <c r="AB5" s="1">
        <f t="shared" si="8"/>
        <v>5.9309808852813575E-3</v>
      </c>
      <c r="AD5">
        <v>1299.0716319999999</v>
      </c>
      <c r="AE5">
        <v>6.2164333000000002E-2</v>
      </c>
      <c r="AF5" s="1">
        <f t="shared" si="9"/>
        <v>6.2164333000000002E-2</v>
      </c>
      <c r="AG5" s="1">
        <f t="shared" si="10"/>
        <v>1.3130266280067183E-2</v>
      </c>
      <c r="AH5">
        <v>2098.280581</v>
      </c>
      <c r="AI5">
        <v>4.9482916000000002E-2</v>
      </c>
      <c r="AJ5" s="1">
        <f t="shared" si="11"/>
        <v>4.9482916000000002E-2</v>
      </c>
      <c r="AK5" s="1">
        <f t="shared" si="12"/>
        <v>9.2796564127855391E-3</v>
      </c>
      <c r="AL5">
        <v>86451.796889323698</v>
      </c>
      <c r="AM5">
        <v>9.7522876999999994E-2</v>
      </c>
      <c r="AN5" s="1">
        <f t="shared" si="13"/>
        <v>9.7522876999999994E-2</v>
      </c>
      <c r="AO5" s="1">
        <f t="shared" si="14"/>
        <v>1.9776089204923681E-3</v>
      </c>
      <c r="AP5">
        <v>7836.7304959297098</v>
      </c>
      <c r="AQ5">
        <v>4.4927515000000001E-2</v>
      </c>
      <c r="AR5" s="1">
        <f t="shared" si="15"/>
        <v>4.4927515000000001E-2</v>
      </c>
      <c r="AS5" s="1">
        <f t="shared" si="16"/>
        <v>4.5863055094301107E-3</v>
      </c>
      <c r="AT5">
        <v>4823.0513280294799</v>
      </c>
      <c r="AU5">
        <v>5.4422852000000001E-2</v>
      </c>
      <c r="AV5" s="1">
        <f t="shared" si="17"/>
        <v>5.4422852000000001E-2</v>
      </c>
      <c r="AW5" s="1">
        <f t="shared" si="18"/>
        <v>6.402274075200152E-3</v>
      </c>
    </row>
    <row r="6" spans="1:49" x14ac:dyDescent="0.2">
      <c r="A6" s="3">
        <v>43</v>
      </c>
      <c r="B6" s="2">
        <v>66470.089848793999</v>
      </c>
      <c r="C6" s="2">
        <v>9.1676138000000004E-2</v>
      </c>
      <c r="D6" s="1">
        <f t="shared" si="0"/>
        <v>9.1676138000000004E-2</v>
      </c>
      <c r="E6" s="1">
        <f t="shared" si="19"/>
        <v>2.1937718276828413E-3</v>
      </c>
      <c r="G6">
        <v>12918.969888325701</v>
      </c>
      <c r="H6">
        <v>0.13438706</v>
      </c>
      <c r="I6" s="1">
        <f t="shared" si="1"/>
        <v>0.13438706</v>
      </c>
      <c r="J6" s="1">
        <f t="shared" si="2"/>
        <v>5.8814271884703624E-3</v>
      </c>
      <c r="K6">
        <v>4346.6463228575803</v>
      </c>
      <c r="L6">
        <v>9.9314979999999997E-2</v>
      </c>
      <c r="M6" s="1">
        <f t="shared" si="3"/>
        <v>9.9314979999999997E-2</v>
      </c>
      <c r="N6" s="1">
        <v>5.1576097789328926E-3</v>
      </c>
      <c r="P6">
        <v>2420.7549093216599</v>
      </c>
      <c r="Q6">
        <v>0.13214569000000001</v>
      </c>
      <c r="R6" s="1">
        <f t="shared" si="4"/>
        <v>0.13214569000000001</v>
      </c>
      <c r="S6" s="1">
        <v>5.1576097789328926E-3</v>
      </c>
      <c r="T6">
        <v>2156.5676779999999</v>
      </c>
      <c r="U6">
        <v>6.7123495000000005E-2</v>
      </c>
      <c r="V6" s="1">
        <f t="shared" si="5"/>
        <v>6.7123495000000005E-2</v>
      </c>
      <c r="W6" s="1">
        <f t="shared" si="6"/>
        <v>1.0561458180781778E-2</v>
      </c>
      <c r="Y6">
        <v>3609.0755629999999</v>
      </c>
      <c r="Z6">
        <v>5.1038116000000001E-2</v>
      </c>
      <c r="AA6" s="1">
        <f t="shared" si="7"/>
        <v>5.1038116000000001E-2</v>
      </c>
      <c r="AB6" s="1">
        <f t="shared" si="8"/>
        <v>7.1800883077633992E-3</v>
      </c>
      <c r="AD6">
        <v>1296.1050869999999</v>
      </c>
      <c r="AE6">
        <v>0.10579408999999999</v>
      </c>
      <c r="AF6" s="1">
        <f t="shared" si="9"/>
        <v>0.10579408999999999</v>
      </c>
      <c r="AG6" s="1">
        <f t="shared" si="10"/>
        <v>1.6745010930366511E-2</v>
      </c>
      <c r="AH6">
        <v>2193.3198619999998</v>
      </c>
      <c r="AI6">
        <v>5.9185974000000002E-2</v>
      </c>
      <c r="AJ6" s="1">
        <f t="shared" si="11"/>
        <v>5.9185974000000002E-2</v>
      </c>
      <c r="AK6" s="1">
        <f t="shared" si="12"/>
        <v>9.8756656220603221E-3</v>
      </c>
      <c r="AL6">
        <v>86156.460969299005</v>
      </c>
      <c r="AM6">
        <v>9.9603012000000005E-2</v>
      </c>
      <c r="AN6" s="1">
        <f t="shared" si="13"/>
        <v>9.9603012000000005E-2</v>
      </c>
      <c r="AO6" s="1">
        <f t="shared" si="14"/>
        <v>1.9997025405462288E-3</v>
      </c>
      <c r="AP6">
        <v>7221.0627303943002</v>
      </c>
      <c r="AQ6">
        <v>5.3277034000000001E-2</v>
      </c>
      <c r="AR6" s="1">
        <f t="shared" si="15"/>
        <v>5.3277034000000001E-2</v>
      </c>
      <c r="AS6" s="1">
        <f t="shared" si="16"/>
        <v>5.1800862183768977E-3</v>
      </c>
      <c r="AT6">
        <v>4973.0266083739698</v>
      </c>
      <c r="AU6">
        <v>7.1561134999999998E-2</v>
      </c>
      <c r="AV6" s="1">
        <f t="shared" si="17"/>
        <v>7.1561134999999998E-2</v>
      </c>
      <c r="AW6" s="1">
        <f t="shared" si="18"/>
        <v>7.1640885619811932E-3</v>
      </c>
    </row>
    <row r="7" spans="1:49" x14ac:dyDescent="0.2">
      <c r="A7" s="3">
        <v>44</v>
      </c>
      <c r="B7" s="2">
        <v>66491.514885675104</v>
      </c>
      <c r="C7" s="2">
        <v>9.8406649999999998E-2</v>
      </c>
      <c r="D7" s="1">
        <f t="shared" si="0"/>
        <v>9.8406649999999998E-2</v>
      </c>
      <c r="E7" s="1">
        <f t="shared" si="19"/>
        <v>2.2640735506325813E-3</v>
      </c>
      <c r="G7">
        <v>12771.741398390301</v>
      </c>
      <c r="H7">
        <v>0.14948555999999999</v>
      </c>
      <c r="I7" s="1">
        <f t="shared" si="1"/>
        <v>0.14948555999999999</v>
      </c>
      <c r="J7" s="1">
        <f t="shared" si="2"/>
        <v>6.1840284690496588E-3</v>
      </c>
      <c r="K7">
        <v>4097.8411695063096</v>
      </c>
      <c r="L7">
        <v>9.7153886999999994E-2</v>
      </c>
      <c r="M7" s="1">
        <f t="shared" si="3"/>
        <v>9.7153886999999994E-2</v>
      </c>
      <c r="N7" s="1">
        <v>5.6517430018154036E-3</v>
      </c>
      <c r="P7">
        <v>2389.0019045732902</v>
      </c>
      <c r="Q7">
        <v>0.11552878</v>
      </c>
      <c r="R7" s="1">
        <f t="shared" si="4"/>
        <v>0.11552878</v>
      </c>
      <c r="S7" s="1">
        <v>5.6517430018154036E-3</v>
      </c>
      <c r="T7">
        <v>1941.38336</v>
      </c>
      <c r="U7">
        <v>7.7619626999999997E-2</v>
      </c>
      <c r="V7" s="1">
        <f t="shared" si="5"/>
        <v>7.7619626999999997E-2</v>
      </c>
      <c r="W7" s="1">
        <f t="shared" si="6"/>
        <v>1.1902583098858175E-2</v>
      </c>
      <c r="Y7">
        <v>3328.407526</v>
      </c>
      <c r="Z7">
        <v>5.7173981999999998E-2</v>
      </c>
      <c r="AA7" s="1">
        <f t="shared" si="7"/>
        <v>5.7173981999999998E-2</v>
      </c>
      <c r="AB7" s="1">
        <f t="shared" si="8"/>
        <v>7.8877442975936393E-3</v>
      </c>
      <c r="AD7">
        <v>1317.4751900000001</v>
      </c>
      <c r="AE7">
        <v>9.2194147000000004E-2</v>
      </c>
      <c r="AF7" s="1">
        <f t="shared" si="9"/>
        <v>9.2194147000000004E-2</v>
      </c>
      <c r="AG7" s="1">
        <f t="shared" si="10"/>
        <v>1.5621869771119077E-2</v>
      </c>
      <c r="AH7">
        <v>1963.8521840000001</v>
      </c>
      <c r="AI7">
        <v>6.9066799999999998E-2</v>
      </c>
      <c r="AJ7" s="1">
        <f t="shared" si="11"/>
        <v>6.9066799999999998E-2</v>
      </c>
      <c r="AK7" s="1">
        <f t="shared" si="12"/>
        <v>1.1214905027868979E-2</v>
      </c>
      <c r="AL7">
        <v>85750.099358145104</v>
      </c>
      <c r="AM7">
        <v>0.10643157</v>
      </c>
      <c r="AN7" s="1">
        <f t="shared" si="13"/>
        <v>0.10643157</v>
      </c>
      <c r="AO7" s="1">
        <f t="shared" si="14"/>
        <v>2.0641340498749241E-3</v>
      </c>
      <c r="AP7">
        <v>6772.7300174236298</v>
      </c>
      <c r="AQ7">
        <v>6.1646278999999998E-2</v>
      </c>
      <c r="AR7" s="1">
        <f t="shared" si="15"/>
        <v>6.1646278999999998E-2</v>
      </c>
      <c r="AS7" s="1">
        <f t="shared" si="16"/>
        <v>5.728104251918012E-3</v>
      </c>
      <c r="AT7">
        <v>4781.0802194327098</v>
      </c>
      <c r="AU7">
        <v>7.4985637999999993E-2</v>
      </c>
      <c r="AV7" s="1">
        <f t="shared" si="17"/>
        <v>7.4985637999999993E-2</v>
      </c>
      <c r="AW7" s="1">
        <f t="shared" si="18"/>
        <v>7.465455987187228E-3</v>
      </c>
    </row>
    <row r="8" spans="1:49" x14ac:dyDescent="0.2">
      <c r="A8" s="3">
        <v>45</v>
      </c>
      <c r="B8" s="2">
        <v>70292.976340997906</v>
      </c>
      <c r="C8" s="2">
        <v>0.10199266999999999</v>
      </c>
      <c r="D8" s="1">
        <f t="shared" si="0"/>
        <v>0.10199266999999999</v>
      </c>
      <c r="E8" s="1">
        <f t="shared" si="19"/>
        <v>2.2373015648731362E-3</v>
      </c>
      <c r="G8">
        <v>13471.241512082501</v>
      </c>
      <c r="H8">
        <v>0.15630237999999999</v>
      </c>
      <c r="I8" s="1">
        <f t="shared" si="1"/>
        <v>0.15630237999999999</v>
      </c>
      <c r="J8" s="1">
        <f t="shared" si="2"/>
        <v>6.1323716574638448E-3</v>
      </c>
      <c r="K8">
        <v>4151.9531342610699</v>
      </c>
      <c r="L8">
        <v>0.12151685</v>
      </c>
      <c r="M8" s="1">
        <f t="shared" si="3"/>
        <v>0.12151685</v>
      </c>
      <c r="N8" s="1">
        <v>5.7895294136654993E-3</v>
      </c>
      <c r="P8">
        <v>2234.6317376010102</v>
      </c>
      <c r="Q8">
        <v>0.12215748</v>
      </c>
      <c r="R8" s="1">
        <f t="shared" si="4"/>
        <v>0.12215748</v>
      </c>
      <c r="S8" s="1">
        <v>5.7895294136654993E-3</v>
      </c>
      <c r="T8">
        <v>1960.0066670000001</v>
      </c>
      <c r="U8">
        <v>8.1226528000000006E-2</v>
      </c>
      <c r="V8" s="1">
        <f t="shared" si="5"/>
        <v>8.1226528000000006E-2</v>
      </c>
      <c r="W8" s="1">
        <f t="shared" si="6"/>
        <v>1.2094292438327662E-2</v>
      </c>
      <c r="Y8">
        <v>3330.8796510000002</v>
      </c>
      <c r="Z8">
        <v>5.4690592000000003E-2</v>
      </c>
      <c r="AA8" s="1">
        <f t="shared" si="7"/>
        <v>5.4690592000000003E-2</v>
      </c>
      <c r="AB8" s="1">
        <f t="shared" si="8"/>
        <v>7.7218240754493199E-3</v>
      </c>
      <c r="AD8">
        <v>1326.4846970000001</v>
      </c>
      <c r="AE8">
        <v>8.9290149999999999E-2</v>
      </c>
      <c r="AF8" s="1">
        <f t="shared" si="9"/>
        <v>8.9290149999999999E-2</v>
      </c>
      <c r="AG8" s="1">
        <f t="shared" si="10"/>
        <v>1.5346054721285352E-2</v>
      </c>
      <c r="AH8">
        <v>2110.0918219999999</v>
      </c>
      <c r="AI8">
        <v>6.8862274000000001E-2</v>
      </c>
      <c r="AJ8" s="1">
        <f t="shared" si="11"/>
        <v>6.8862274000000001E-2</v>
      </c>
      <c r="AK8" s="1">
        <f t="shared" si="12"/>
        <v>1.0804459245650469E-2</v>
      </c>
      <c r="AL8">
        <v>90150.802724942507</v>
      </c>
      <c r="AM8">
        <v>0.11150721</v>
      </c>
      <c r="AN8" s="1">
        <f t="shared" si="13"/>
        <v>0.11150721</v>
      </c>
      <c r="AO8" s="1">
        <f t="shared" si="14"/>
        <v>2.0547060562742994E-3</v>
      </c>
      <c r="AP8">
        <v>7038.4554645642602</v>
      </c>
      <c r="AQ8">
        <v>6.6327921999999997E-2</v>
      </c>
      <c r="AR8" s="1">
        <f t="shared" si="15"/>
        <v>6.6327921999999997E-2</v>
      </c>
      <c r="AS8" s="1">
        <f t="shared" si="16"/>
        <v>5.8138358980076802E-3</v>
      </c>
      <c r="AT8">
        <v>5312.2014870196499</v>
      </c>
      <c r="AU8">
        <v>7.0125542999999999E-2</v>
      </c>
      <c r="AV8" s="1">
        <f t="shared" si="17"/>
        <v>7.0125542999999999E-2</v>
      </c>
      <c r="AW8" s="1">
        <f t="shared" si="18"/>
        <v>6.8670321305030289E-3</v>
      </c>
    </row>
    <row r="9" spans="1:49" x14ac:dyDescent="0.2">
      <c r="A9" s="3">
        <v>46</v>
      </c>
      <c r="B9" s="2">
        <v>70289.075889829503</v>
      </c>
      <c r="C9" s="2">
        <v>0.10961866000000001</v>
      </c>
      <c r="D9" s="1">
        <f t="shared" si="0"/>
        <v>0.10961866000000001</v>
      </c>
      <c r="E9" s="1">
        <f t="shared" si="19"/>
        <v>2.3096300632661887E-3</v>
      </c>
      <c r="G9">
        <v>12821.952908806499</v>
      </c>
      <c r="H9">
        <v>0.15309900000000001</v>
      </c>
      <c r="I9" s="1">
        <f t="shared" si="1"/>
        <v>0.15309900000000001</v>
      </c>
      <c r="J9" s="1">
        <f t="shared" si="2"/>
        <v>6.2327754746967275E-3</v>
      </c>
      <c r="K9">
        <v>3958.7981502935199</v>
      </c>
      <c r="L9">
        <v>0.12195054</v>
      </c>
      <c r="M9" s="1">
        <f t="shared" si="3"/>
        <v>0.12195054</v>
      </c>
      <c r="N9" s="1">
        <v>6.1375997381423733E-3</v>
      </c>
      <c r="P9">
        <v>2105.9716219156899</v>
      </c>
      <c r="Q9">
        <v>0.15090649</v>
      </c>
      <c r="R9" s="1">
        <f t="shared" si="4"/>
        <v>0.15090649</v>
      </c>
      <c r="S9" s="1">
        <v>6.1375997381423733E-3</v>
      </c>
      <c r="T9">
        <v>1745.1519639999999</v>
      </c>
      <c r="U9">
        <v>6.7365505000000006E-2</v>
      </c>
      <c r="V9" s="1">
        <f t="shared" si="5"/>
        <v>6.7365505000000006E-2</v>
      </c>
      <c r="W9" s="1">
        <f t="shared" si="6"/>
        <v>1.176017998022244E-2</v>
      </c>
      <c r="Y9">
        <v>2895.4019640000001</v>
      </c>
      <c r="Z9">
        <v>6.6179678000000006E-2</v>
      </c>
      <c r="AA9" s="1">
        <f t="shared" si="7"/>
        <v>6.6179678000000006E-2</v>
      </c>
      <c r="AB9" s="1">
        <f t="shared" si="8"/>
        <v>9.0551494890088579E-3</v>
      </c>
      <c r="AD9">
        <v>1202.549074</v>
      </c>
      <c r="AE9">
        <v>0.11900411</v>
      </c>
      <c r="AF9" s="1">
        <f t="shared" si="9"/>
        <v>0.11900411</v>
      </c>
      <c r="AG9" s="1">
        <f t="shared" si="10"/>
        <v>1.8300905934331948E-2</v>
      </c>
      <c r="AH9">
        <v>1942.37221</v>
      </c>
      <c r="AI9">
        <v>8.0464973999999995E-2</v>
      </c>
      <c r="AJ9" s="1">
        <f t="shared" si="11"/>
        <v>8.0464973999999995E-2</v>
      </c>
      <c r="AK9" s="1">
        <f t="shared" si="12"/>
        <v>1.2096992721953454E-2</v>
      </c>
      <c r="AL9">
        <v>89175.798570845203</v>
      </c>
      <c r="AM9">
        <v>0.11739289</v>
      </c>
      <c r="AN9" s="1">
        <f t="shared" si="13"/>
        <v>0.11739289</v>
      </c>
      <c r="AO9" s="1">
        <f t="shared" si="14"/>
        <v>2.1126968061058048E-3</v>
      </c>
      <c r="AP9">
        <v>6220.6232091002103</v>
      </c>
      <c r="AQ9">
        <v>6.5033472999999994E-2</v>
      </c>
      <c r="AR9" s="1">
        <f t="shared" si="15"/>
        <v>6.5033472999999994E-2</v>
      </c>
      <c r="AS9" s="1">
        <f t="shared" si="16"/>
        <v>6.1278147586549874E-3</v>
      </c>
      <c r="AT9">
        <v>4776.5205305591198</v>
      </c>
      <c r="AU9">
        <v>8.7467074000000006E-2</v>
      </c>
      <c r="AV9" s="1">
        <f t="shared" si="17"/>
        <v>8.7467074000000006E-2</v>
      </c>
      <c r="AW9" s="1">
        <f t="shared" si="18"/>
        <v>8.0121084288526361E-3</v>
      </c>
    </row>
    <row r="10" spans="1:49" x14ac:dyDescent="0.2">
      <c r="A10" s="3">
        <v>47</v>
      </c>
      <c r="B10" s="2">
        <v>73213.209368072407</v>
      </c>
      <c r="C10" s="2">
        <v>0.1111683</v>
      </c>
      <c r="D10" s="1">
        <f t="shared" si="0"/>
        <v>0.1111683</v>
      </c>
      <c r="E10" s="1">
        <f t="shared" si="19"/>
        <v>2.2769924925085854E-3</v>
      </c>
      <c r="G10">
        <v>13657.364686496499</v>
      </c>
      <c r="H10">
        <v>0.16872147000000001</v>
      </c>
      <c r="I10" s="1">
        <f t="shared" si="1"/>
        <v>0.16872147000000001</v>
      </c>
      <c r="J10" s="1">
        <f t="shared" si="2"/>
        <v>6.2810330033850953E-3</v>
      </c>
      <c r="K10">
        <v>3973.4660620540299</v>
      </c>
      <c r="L10">
        <v>0.12888330000000001</v>
      </c>
      <c r="M10" s="1">
        <f t="shared" si="3"/>
        <v>0.12888330000000001</v>
      </c>
      <c r="N10" s="1">
        <v>6.6267821651105749E-3</v>
      </c>
      <c r="P10">
        <v>2083.7774785533502</v>
      </c>
      <c r="Q10">
        <v>0.16134560000000001</v>
      </c>
      <c r="R10" s="1">
        <f t="shared" si="4"/>
        <v>0.16134560000000001</v>
      </c>
      <c r="S10" s="1">
        <v>6.6267821651105749E-3</v>
      </c>
      <c r="T10">
        <v>1770.0379720000001</v>
      </c>
      <c r="U10">
        <v>6.9025449000000003E-2</v>
      </c>
      <c r="V10" s="1">
        <f t="shared" si="5"/>
        <v>6.9025449000000003E-2</v>
      </c>
      <c r="W10" s="1">
        <f t="shared" si="6"/>
        <v>1.1809684748573919E-2</v>
      </c>
      <c r="Y10">
        <v>2624.787221</v>
      </c>
      <c r="Z10">
        <v>7.9867721000000003E-2</v>
      </c>
      <c r="AA10" s="1">
        <f t="shared" si="7"/>
        <v>7.9867721000000003E-2</v>
      </c>
      <c r="AB10" s="1">
        <f t="shared" si="8"/>
        <v>1.0370980057000746E-2</v>
      </c>
      <c r="AD10">
        <v>1276.383061</v>
      </c>
      <c r="AE10">
        <v>0.10222088999999999</v>
      </c>
      <c r="AF10" s="1">
        <f t="shared" si="9"/>
        <v>0.10222088999999999</v>
      </c>
      <c r="AG10" s="1">
        <f t="shared" si="10"/>
        <v>1.6619583361221071E-2</v>
      </c>
      <c r="AH10">
        <v>1906.77368</v>
      </c>
      <c r="AI10">
        <v>7.8452274000000002E-2</v>
      </c>
      <c r="AJ10" s="1">
        <f t="shared" si="11"/>
        <v>7.8452274000000002E-2</v>
      </c>
      <c r="AK10" s="1">
        <f t="shared" si="12"/>
        <v>1.2068913682795812E-2</v>
      </c>
      <c r="AL10">
        <v>92927.817595176399</v>
      </c>
      <c r="AM10">
        <v>0.12150937000000001</v>
      </c>
      <c r="AN10" s="1">
        <f t="shared" si="13"/>
        <v>0.12150937000000001</v>
      </c>
      <c r="AO10" s="1">
        <f t="shared" si="14"/>
        <v>2.1006642951007719E-3</v>
      </c>
      <c r="AP10">
        <v>5937.5929251722901</v>
      </c>
      <c r="AQ10">
        <v>7.4785814000000006E-2</v>
      </c>
      <c r="AR10" s="1">
        <f t="shared" si="15"/>
        <v>7.4785814000000006E-2</v>
      </c>
      <c r="AS10" s="1">
        <f t="shared" si="16"/>
        <v>6.6908549602169801E-3</v>
      </c>
      <c r="AT10">
        <v>4924.6279919445496</v>
      </c>
      <c r="AU10">
        <v>8.5561618000000006E-2</v>
      </c>
      <c r="AV10" s="1">
        <f t="shared" si="17"/>
        <v>8.5561618000000006E-2</v>
      </c>
      <c r="AW10" s="1">
        <f t="shared" si="18"/>
        <v>7.8124288348697581E-3</v>
      </c>
    </row>
    <row r="11" spans="1:49" x14ac:dyDescent="0.2">
      <c r="A11" s="3">
        <v>48</v>
      </c>
      <c r="B11" s="2">
        <v>76160.251196518497</v>
      </c>
      <c r="C11" s="2">
        <v>0.11448087999999999</v>
      </c>
      <c r="D11" s="1">
        <f t="shared" si="0"/>
        <v>0.11448087999999999</v>
      </c>
      <c r="E11" s="1">
        <f t="shared" si="19"/>
        <v>2.261295603945686E-3</v>
      </c>
      <c r="G11">
        <v>13896.3912220895</v>
      </c>
      <c r="H11">
        <v>0.17978621</v>
      </c>
      <c r="I11" s="1">
        <f t="shared" si="1"/>
        <v>0.17978621</v>
      </c>
      <c r="J11" s="1">
        <f t="shared" si="2"/>
        <v>6.3847923471229626E-3</v>
      </c>
      <c r="K11">
        <v>4050.65114192292</v>
      </c>
      <c r="L11">
        <v>0.13289662999999999</v>
      </c>
      <c r="M11" s="1">
        <f t="shared" si="3"/>
        <v>0.13289662999999999</v>
      </c>
      <c r="N11" s="1">
        <v>7.3617198759727753E-3</v>
      </c>
      <c r="P11">
        <v>2037.79604806006</v>
      </c>
      <c r="Q11">
        <v>0.16010675999999999</v>
      </c>
      <c r="R11" s="1">
        <f t="shared" si="4"/>
        <v>0.16010675999999999</v>
      </c>
      <c r="S11" s="1">
        <v>7.3617198759727753E-3</v>
      </c>
      <c r="T11">
        <v>1702.9611130000001</v>
      </c>
      <c r="U11">
        <v>0.11706829000000001</v>
      </c>
      <c r="V11" s="1">
        <f t="shared" si="5"/>
        <v>0.11706829000000001</v>
      </c>
      <c r="W11" s="1">
        <f t="shared" si="6"/>
        <v>1.5269924877631595E-2</v>
      </c>
      <c r="Y11">
        <v>2505.2464829999999</v>
      </c>
      <c r="Z11">
        <v>7.8964107000000006E-2</v>
      </c>
      <c r="AA11" s="1">
        <f t="shared" si="7"/>
        <v>7.8964107000000006E-2</v>
      </c>
      <c r="AB11" s="1">
        <f t="shared" si="8"/>
        <v>1.0560487880942458E-2</v>
      </c>
      <c r="AD11">
        <v>1337.362026</v>
      </c>
      <c r="AE11">
        <v>0.12335689</v>
      </c>
      <c r="AF11" s="1">
        <f t="shared" si="9"/>
        <v>0.12335689</v>
      </c>
      <c r="AG11" s="1">
        <f t="shared" si="10"/>
        <v>1.7624820207606938E-2</v>
      </c>
      <c r="AH11">
        <v>1858.869488</v>
      </c>
      <c r="AI11">
        <v>8.0592252000000003E-2</v>
      </c>
      <c r="AJ11" s="1">
        <f t="shared" si="11"/>
        <v>8.0592252000000003E-2</v>
      </c>
      <c r="AK11" s="1">
        <f t="shared" si="12"/>
        <v>1.2374633558389787E-2</v>
      </c>
      <c r="AL11">
        <v>96145.089608591006</v>
      </c>
      <c r="AM11">
        <v>0.12566273999999999</v>
      </c>
      <c r="AN11" s="1">
        <f t="shared" si="13"/>
        <v>0.12566273999999999</v>
      </c>
      <c r="AO11" s="1">
        <f t="shared" si="14"/>
        <v>2.0952472182731302E-3</v>
      </c>
      <c r="AP11">
        <v>5802.9447846785097</v>
      </c>
      <c r="AQ11">
        <v>9.1052814999999995E-2</v>
      </c>
      <c r="AR11" s="1">
        <f t="shared" si="15"/>
        <v>9.1052814999999995E-2</v>
      </c>
      <c r="AS11" s="1">
        <f t="shared" si="16"/>
        <v>7.4019792830394854E-3</v>
      </c>
      <c r="AT11">
        <v>4959.3475508801603</v>
      </c>
      <c r="AU11">
        <v>9.6682361999999994E-2</v>
      </c>
      <c r="AV11" s="1">
        <f t="shared" si="17"/>
        <v>9.6682361999999994E-2</v>
      </c>
      <c r="AW11" s="1">
        <f t="shared" si="18"/>
        <v>8.225033397982303E-3</v>
      </c>
    </row>
    <row r="12" spans="1:49" x14ac:dyDescent="0.2">
      <c r="A12" s="3">
        <v>49</v>
      </c>
      <c r="B12" s="2">
        <v>78972.040559649395</v>
      </c>
      <c r="C12" s="2">
        <v>0.12061885999999999</v>
      </c>
      <c r="D12" s="1">
        <f t="shared" si="0"/>
        <v>0.12061885999999999</v>
      </c>
      <c r="E12" s="1">
        <f t="shared" si="19"/>
        <v>2.271514820559243E-3</v>
      </c>
      <c r="G12">
        <v>13936.274763938</v>
      </c>
      <c r="H12">
        <v>0.20273019</v>
      </c>
      <c r="I12" s="1">
        <f t="shared" si="1"/>
        <v>0.20273019</v>
      </c>
      <c r="J12" s="1">
        <f t="shared" si="2"/>
        <v>6.6748973995999043E-3</v>
      </c>
      <c r="K12">
        <v>3815.5250548161498</v>
      </c>
      <c r="L12">
        <v>0.13974717</v>
      </c>
      <c r="M12" s="1">
        <f t="shared" si="3"/>
        <v>0.13974717</v>
      </c>
      <c r="N12" s="1">
        <v>7.4131945279267914E-3</v>
      </c>
      <c r="P12">
        <v>2031.3135953582801</v>
      </c>
      <c r="Q12">
        <v>0.16694613</v>
      </c>
      <c r="R12" s="1">
        <f t="shared" si="4"/>
        <v>0.16694613</v>
      </c>
      <c r="S12" s="1">
        <v>7.4131945279267914E-3</v>
      </c>
      <c r="T12">
        <v>1510.3005559999999</v>
      </c>
      <c r="U12">
        <v>9.6428052E-2</v>
      </c>
      <c r="V12" s="1">
        <f t="shared" si="5"/>
        <v>9.6428052E-2</v>
      </c>
      <c r="W12" s="1">
        <f t="shared" si="6"/>
        <v>1.4887008854209245E-2</v>
      </c>
      <c r="Y12">
        <v>2214.1406080000002</v>
      </c>
      <c r="Z12">
        <v>7.5476377999999997E-2</v>
      </c>
      <c r="AA12" s="1">
        <f t="shared" si="7"/>
        <v>7.5476377999999997E-2</v>
      </c>
      <c r="AB12" s="1">
        <f t="shared" si="8"/>
        <v>1.1003174594857227E-2</v>
      </c>
      <c r="AD12">
        <v>1330.8795769999999</v>
      </c>
      <c r="AE12">
        <v>0.11570213999999999</v>
      </c>
      <c r="AF12" s="1">
        <f t="shared" si="9"/>
        <v>0.11570213999999999</v>
      </c>
      <c r="AG12" s="1">
        <f t="shared" si="10"/>
        <v>1.7185282428226593E-2</v>
      </c>
      <c r="AH12">
        <v>1843.8170210000001</v>
      </c>
      <c r="AI12">
        <v>0.10451986000000001</v>
      </c>
      <c r="AJ12" s="1">
        <f t="shared" si="11"/>
        <v>0.10451986000000001</v>
      </c>
      <c r="AK12" s="1">
        <f t="shared" si="12"/>
        <v>1.3964472990294628E-2</v>
      </c>
      <c r="AL12">
        <v>98755.153973761902</v>
      </c>
      <c r="AM12">
        <v>0.13389833000000001</v>
      </c>
      <c r="AN12" s="1">
        <f t="shared" si="13"/>
        <v>0.13389833000000001</v>
      </c>
      <c r="AO12" s="1">
        <f t="shared" si="14"/>
        <v>2.1239691494734248E-3</v>
      </c>
      <c r="AP12">
        <v>5395.9239493981004</v>
      </c>
      <c r="AQ12">
        <v>8.6508117999999995E-2</v>
      </c>
      <c r="AR12" s="1">
        <f t="shared" si="15"/>
        <v>8.6508117999999995E-2</v>
      </c>
      <c r="AS12" s="1">
        <f t="shared" si="16"/>
        <v>7.5007370251400432E-3</v>
      </c>
      <c r="AT12">
        <v>4880.4594467356801</v>
      </c>
      <c r="AU12">
        <v>9.8504037000000003E-2</v>
      </c>
      <c r="AV12" s="1">
        <f t="shared" si="17"/>
        <v>9.8504037000000003E-2</v>
      </c>
      <c r="AW12" s="1">
        <f t="shared" si="18"/>
        <v>8.3605456984423704E-3</v>
      </c>
    </row>
    <row r="13" spans="1:49" x14ac:dyDescent="0.2">
      <c r="A13" s="3">
        <v>50</v>
      </c>
      <c r="B13" s="2">
        <v>84647.698634173707</v>
      </c>
      <c r="C13" s="2">
        <v>0.12681054</v>
      </c>
      <c r="D13" s="1">
        <f t="shared" si="0"/>
        <v>0.12681054</v>
      </c>
      <c r="E13" s="1">
        <f t="shared" si="19"/>
        <v>2.2417150738808095E-3</v>
      </c>
      <c r="G13">
        <v>14928.4189564064</v>
      </c>
      <c r="H13">
        <v>0.19057415</v>
      </c>
      <c r="I13" s="1">
        <f t="shared" si="1"/>
        <v>0.19057415</v>
      </c>
      <c r="J13" s="1">
        <f t="shared" si="2"/>
        <v>6.3004228031049731E-3</v>
      </c>
      <c r="K13">
        <v>4157.5566017888405</v>
      </c>
      <c r="L13">
        <v>0.15508720000000001</v>
      </c>
      <c r="M13" s="1">
        <f t="shared" si="3"/>
        <v>0.15508720000000001</v>
      </c>
      <c r="N13" s="1">
        <v>7.9128560981191268E-3</v>
      </c>
      <c r="P13">
        <v>1980.3879223167901</v>
      </c>
      <c r="Q13">
        <v>0.18491498000000001</v>
      </c>
      <c r="R13" s="1">
        <f t="shared" si="4"/>
        <v>0.18491498000000001</v>
      </c>
      <c r="S13" s="1">
        <v>7.9128560981191268E-3</v>
      </c>
      <c r="T13">
        <v>1600.7801469999999</v>
      </c>
      <c r="U13">
        <v>0.10885754</v>
      </c>
      <c r="V13" s="1">
        <f t="shared" si="5"/>
        <v>0.10885754</v>
      </c>
      <c r="W13" s="1">
        <f t="shared" si="6"/>
        <v>1.5257839877708507E-2</v>
      </c>
      <c r="Y13">
        <v>2312.0915</v>
      </c>
      <c r="Z13">
        <v>0.11307528999999999</v>
      </c>
      <c r="AA13" s="1">
        <f t="shared" si="7"/>
        <v>0.11307528999999999</v>
      </c>
      <c r="AB13" s="1">
        <f t="shared" si="8"/>
        <v>1.2908649095650067E-2</v>
      </c>
      <c r="AD13">
        <v>1370.6532380000001</v>
      </c>
      <c r="AE13">
        <v>0.12733467000000001</v>
      </c>
      <c r="AF13" s="1">
        <f t="shared" si="9"/>
        <v>0.12733467000000001</v>
      </c>
      <c r="AG13" s="1">
        <f t="shared" si="10"/>
        <v>1.7647755079095228E-2</v>
      </c>
      <c r="AH13">
        <v>2014.393307</v>
      </c>
      <c r="AI13">
        <v>0.10033271000000001</v>
      </c>
      <c r="AJ13" s="1">
        <f t="shared" si="11"/>
        <v>0.10033271000000001</v>
      </c>
      <c r="AK13" s="1">
        <f t="shared" si="12"/>
        <v>1.3120372740437902E-2</v>
      </c>
      <c r="AL13">
        <v>105714.062114685</v>
      </c>
      <c r="AM13">
        <v>0.13801548999999999</v>
      </c>
      <c r="AN13" s="1">
        <f t="shared" si="13"/>
        <v>0.13801548999999999</v>
      </c>
      <c r="AO13" s="1">
        <f t="shared" si="14"/>
        <v>2.0792338524612355E-3</v>
      </c>
      <c r="AP13">
        <v>5683.4589792266397</v>
      </c>
      <c r="AQ13">
        <v>0.10624807</v>
      </c>
      <c r="AR13" s="1">
        <f t="shared" si="15"/>
        <v>0.10624807</v>
      </c>
      <c r="AS13" s="1">
        <f t="shared" si="16"/>
        <v>8.0115902194210012E-3</v>
      </c>
      <c r="AT13">
        <v>5241.7735259048604</v>
      </c>
      <c r="AU13">
        <v>0.11239204999999999</v>
      </c>
      <c r="AV13" s="1">
        <f t="shared" si="17"/>
        <v>0.11239204999999999</v>
      </c>
      <c r="AW13" s="1">
        <f t="shared" si="18"/>
        <v>8.5505752401411946E-3</v>
      </c>
    </row>
    <row r="14" spans="1:49" x14ac:dyDescent="0.2">
      <c r="A14" s="3">
        <v>51</v>
      </c>
      <c r="B14" s="2">
        <v>79962.481745313795</v>
      </c>
      <c r="C14" s="2">
        <v>0.13164582999999999</v>
      </c>
      <c r="D14" s="1">
        <f t="shared" si="0"/>
        <v>0.13164582999999999</v>
      </c>
      <c r="E14" s="1">
        <f t="shared" si="19"/>
        <v>2.343499901799865E-3</v>
      </c>
      <c r="G14">
        <v>13588.6946815475</v>
      </c>
      <c r="H14">
        <v>0.21085081</v>
      </c>
      <c r="I14" s="1">
        <f t="shared" si="1"/>
        <v>0.21085081</v>
      </c>
      <c r="J14" s="1">
        <f t="shared" si="2"/>
        <v>6.8585829479047167E-3</v>
      </c>
      <c r="K14">
        <v>3719.1123723052401</v>
      </c>
      <c r="L14">
        <v>0.16384288999999999</v>
      </c>
      <c r="M14" s="1">
        <f t="shared" si="3"/>
        <v>0.16384288999999999</v>
      </c>
      <c r="N14" s="1">
        <v>8.7910087785465184E-3</v>
      </c>
      <c r="P14">
        <v>1824.14993323013</v>
      </c>
      <c r="Q14">
        <v>0.20403553999999999</v>
      </c>
      <c r="R14" s="1">
        <f t="shared" si="4"/>
        <v>0.20403553999999999</v>
      </c>
      <c r="S14" s="1">
        <v>8.7910087785465184E-3</v>
      </c>
      <c r="T14">
        <v>1285.117884</v>
      </c>
      <c r="U14">
        <v>0.12131834</v>
      </c>
      <c r="V14" s="1">
        <f t="shared" si="5"/>
        <v>0.12131834</v>
      </c>
      <c r="W14" s="1">
        <f t="shared" si="6"/>
        <v>1.7851043084843008E-2</v>
      </c>
      <c r="Y14">
        <v>1807.284582</v>
      </c>
      <c r="Z14">
        <v>9.9519730000000001E-2</v>
      </c>
      <c r="AA14" s="1">
        <f t="shared" si="7"/>
        <v>9.9519730000000001E-2</v>
      </c>
      <c r="AB14" s="1">
        <f t="shared" si="8"/>
        <v>1.3801760754971077E-2</v>
      </c>
      <c r="AD14">
        <v>1198.3739419999999</v>
      </c>
      <c r="AE14">
        <v>0.15792610000000001</v>
      </c>
      <c r="AF14" s="1">
        <f t="shared" si="9"/>
        <v>0.15792610000000001</v>
      </c>
      <c r="AG14" s="1">
        <f t="shared" si="10"/>
        <v>2.0647237409334208E-2</v>
      </c>
      <c r="AH14">
        <v>1677.3060009999999</v>
      </c>
      <c r="AI14">
        <v>0.10349796999999999</v>
      </c>
      <c r="AJ14" s="1">
        <f t="shared" si="11"/>
        <v>0.10349796999999999</v>
      </c>
      <c r="AK14" s="1">
        <f t="shared" si="12"/>
        <v>1.4577782807547389E-2</v>
      </c>
      <c r="AL14">
        <v>99094.438732396797</v>
      </c>
      <c r="AM14">
        <v>0.14504805000000001</v>
      </c>
      <c r="AN14" s="1">
        <f t="shared" si="13"/>
        <v>0.14504805000000001</v>
      </c>
      <c r="AO14" s="1">
        <f t="shared" si="14"/>
        <v>2.1925940496474662E-3</v>
      </c>
      <c r="AP14">
        <v>4567.7637284509801</v>
      </c>
      <c r="AQ14">
        <v>0.10588475999999999</v>
      </c>
      <c r="AR14" s="1">
        <f t="shared" si="15"/>
        <v>0.10588475999999999</v>
      </c>
      <c r="AS14" s="1">
        <f t="shared" si="16"/>
        <v>8.9231405268309395E-3</v>
      </c>
      <c r="AT14">
        <v>4625.0070449188297</v>
      </c>
      <c r="AU14">
        <v>0.11678486</v>
      </c>
      <c r="AV14" s="1">
        <f t="shared" si="17"/>
        <v>0.11678486</v>
      </c>
      <c r="AW14" s="1">
        <f t="shared" si="18"/>
        <v>9.2560650228033243E-3</v>
      </c>
    </row>
    <row r="15" spans="1:49" x14ac:dyDescent="0.2">
      <c r="A15" s="3">
        <v>52</v>
      </c>
      <c r="B15" s="2">
        <v>81508.655516967105</v>
      </c>
      <c r="C15" s="2">
        <v>0.13776754999999999</v>
      </c>
      <c r="D15" s="1">
        <f t="shared" si="0"/>
        <v>0.13776754999999999</v>
      </c>
      <c r="E15" s="1">
        <f t="shared" si="19"/>
        <v>2.3661368316777571E-3</v>
      </c>
      <c r="G15">
        <v>13369.060546278901</v>
      </c>
      <c r="H15">
        <v>0.23665232999999999</v>
      </c>
      <c r="I15" s="1">
        <f t="shared" si="1"/>
        <v>0.23665232999999999</v>
      </c>
      <c r="J15" s="1">
        <f t="shared" si="2"/>
        <v>7.2048046649516601E-3</v>
      </c>
      <c r="K15">
        <v>3580.0144166760101</v>
      </c>
      <c r="L15">
        <v>0.17330857999999999</v>
      </c>
      <c r="M15" s="1">
        <f t="shared" si="3"/>
        <v>0.17330857999999999</v>
      </c>
      <c r="N15" s="1">
        <v>9.03549323075588E-3</v>
      </c>
      <c r="P15">
        <v>1800.6373263113201</v>
      </c>
      <c r="Q15">
        <v>0.20084204999999999</v>
      </c>
      <c r="R15" s="1">
        <f t="shared" si="4"/>
        <v>0.20084204999999999</v>
      </c>
      <c r="S15" s="1">
        <v>9.03549323075588E-3</v>
      </c>
      <c r="T15">
        <v>1350.9312159999999</v>
      </c>
      <c r="U15">
        <v>0.11711602</v>
      </c>
      <c r="V15" s="1">
        <f t="shared" si="5"/>
        <v>0.11711602</v>
      </c>
      <c r="W15" s="1">
        <f t="shared" si="6"/>
        <v>1.7147445203737243E-2</v>
      </c>
      <c r="Y15">
        <v>1854.804224</v>
      </c>
      <c r="Z15">
        <v>0.12238249</v>
      </c>
      <c r="AA15" s="1">
        <f t="shared" si="7"/>
        <v>0.12238249</v>
      </c>
      <c r="AB15" s="1">
        <f t="shared" si="8"/>
        <v>1.4914864616381368E-2</v>
      </c>
      <c r="AD15">
        <v>1071.142159</v>
      </c>
      <c r="AE15">
        <v>0.16683761999999999</v>
      </c>
      <c r="AF15" s="1">
        <f t="shared" si="9"/>
        <v>0.16683761999999999</v>
      </c>
      <c r="AG15" s="1">
        <f t="shared" si="10"/>
        <v>2.2327717761979449E-2</v>
      </c>
      <c r="AH15">
        <v>1620.8317910000001</v>
      </c>
      <c r="AI15">
        <v>0.11666214</v>
      </c>
      <c r="AJ15" s="1">
        <f t="shared" si="11"/>
        <v>0.11666214</v>
      </c>
      <c r="AK15" s="1">
        <f t="shared" si="12"/>
        <v>1.5628434966886384E-2</v>
      </c>
      <c r="AL15">
        <v>100258.367806233</v>
      </c>
      <c r="AM15">
        <v>0.15335536</v>
      </c>
      <c r="AN15" s="1">
        <f t="shared" si="13"/>
        <v>0.15335536</v>
      </c>
      <c r="AO15" s="1">
        <f t="shared" si="14"/>
        <v>2.2304670804809842E-3</v>
      </c>
      <c r="AP15">
        <v>4721.9690867215404</v>
      </c>
      <c r="AQ15">
        <v>0.11532913</v>
      </c>
      <c r="AR15" s="1">
        <f t="shared" si="15"/>
        <v>0.11532913</v>
      </c>
      <c r="AS15" s="1">
        <f t="shared" si="16"/>
        <v>9.1107655961962311E-3</v>
      </c>
      <c r="AT15">
        <v>4350.9862636364996</v>
      </c>
      <c r="AU15">
        <v>0.13146299</v>
      </c>
      <c r="AV15" s="1">
        <f t="shared" si="17"/>
        <v>0.13146299</v>
      </c>
      <c r="AW15" s="1">
        <f t="shared" si="18"/>
        <v>1.0040564554599321E-2</v>
      </c>
    </row>
    <row r="16" spans="1:49" x14ac:dyDescent="0.2">
      <c r="A16" s="3">
        <v>53</v>
      </c>
      <c r="B16" s="2">
        <v>82020.933727115305</v>
      </c>
      <c r="C16" s="2">
        <v>0.14221576999999999</v>
      </c>
      <c r="D16" s="1">
        <f t="shared" si="0"/>
        <v>0.14221576999999999</v>
      </c>
      <c r="E16" s="1">
        <f t="shared" si="19"/>
        <v>2.3903231864321577E-3</v>
      </c>
      <c r="G16">
        <v>13426.963095426499</v>
      </c>
      <c r="H16">
        <v>0.24342604000000001</v>
      </c>
      <c r="I16" s="1">
        <f t="shared" si="1"/>
        <v>0.24342604000000001</v>
      </c>
      <c r="J16" s="1">
        <f t="shared" si="2"/>
        <v>7.2589931331391412E-3</v>
      </c>
      <c r="K16">
        <v>3343.35012354329</v>
      </c>
      <c r="L16">
        <v>0.18431127</v>
      </c>
      <c r="M16" s="1">
        <f t="shared" si="3"/>
        <v>0.18431127</v>
      </c>
      <c r="N16" s="1">
        <v>1.0453454284476684E-2</v>
      </c>
      <c r="P16">
        <v>1651.48608141765</v>
      </c>
      <c r="Q16">
        <v>0.21831548000000001</v>
      </c>
      <c r="R16" s="1">
        <f t="shared" si="4"/>
        <v>0.21831548000000001</v>
      </c>
      <c r="S16" s="1">
        <v>1.0453454284476684E-2</v>
      </c>
      <c r="T16">
        <v>1106.081459</v>
      </c>
      <c r="U16">
        <v>0.16996126</v>
      </c>
      <c r="V16" s="1">
        <f t="shared" si="5"/>
        <v>0.16996126</v>
      </c>
      <c r="W16" s="1">
        <f t="shared" si="6"/>
        <v>2.2135363968533921E-2</v>
      </c>
      <c r="Y16">
        <v>1603.0874650000001</v>
      </c>
      <c r="Z16">
        <v>0.13776088</v>
      </c>
      <c r="AA16" s="1">
        <f t="shared" si="7"/>
        <v>0.13776088</v>
      </c>
      <c r="AB16" s="1">
        <f t="shared" si="8"/>
        <v>1.6871522595455345E-2</v>
      </c>
      <c r="AD16">
        <v>1071.526713</v>
      </c>
      <c r="AE16">
        <v>0.14975648</v>
      </c>
      <c r="AF16" s="1">
        <f t="shared" si="9"/>
        <v>0.14975648</v>
      </c>
      <c r="AG16" s="1">
        <f t="shared" si="10"/>
        <v>2.1365794514692862E-2</v>
      </c>
      <c r="AH16">
        <v>1526.6714830000001</v>
      </c>
      <c r="AI16">
        <v>0.12572868000000001</v>
      </c>
      <c r="AJ16" s="1">
        <f t="shared" si="11"/>
        <v>0.12572868000000001</v>
      </c>
      <c r="AK16" s="1">
        <f t="shared" si="12"/>
        <v>1.6631199323694178E-2</v>
      </c>
      <c r="AL16">
        <v>100442.73302750201</v>
      </c>
      <c r="AM16">
        <v>0.15839777999999999</v>
      </c>
      <c r="AN16" s="1">
        <f t="shared" si="13"/>
        <v>0.15839777999999999</v>
      </c>
      <c r="AO16" s="1">
        <f t="shared" si="14"/>
        <v>2.2580044432101171E-3</v>
      </c>
      <c r="AP16">
        <v>4181.3988317660896</v>
      </c>
      <c r="AQ16">
        <v>0.14258874999999999</v>
      </c>
      <c r="AR16" s="1">
        <f t="shared" si="15"/>
        <v>0.14258874999999999</v>
      </c>
      <c r="AS16" s="1">
        <f t="shared" si="16"/>
        <v>1.0598209355295587E-2</v>
      </c>
      <c r="AT16">
        <v>4182.4426111839703</v>
      </c>
      <c r="AU16">
        <v>0.13020635</v>
      </c>
      <c r="AV16" s="1">
        <f t="shared" si="17"/>
        <v>0.13020635</v>
      </c>
      <c r="AW16" s="1">
        <f t="shared" si="18"/>
        <v>1.0199180430428299E-2</v>
      </c>
    </row>
    <row r="17" spans="1:49" x14ac:dyDescent="0.2">
      <c r="A17" s="3">
        <v>54</v>
      </c>
      <c r="B17" s="2">
        <v>82242.820229187593</v>
      </c>
      <c r="C17" s="2">
        <v>0.14785855000000001</v>
      </c>
      <c r="D17" s="1">
        <f t="shared" si="0"/>
        <v>0.14785855000000001</v>
      </c>
      <c r="E17" s="1">
        <f t="shared" si="19"/>
        <v>2.4259739938478444E-3</v>
      </c>
      <c r="G17">
        <v>13308.5210791304</v>
      </c>
      <c r="H17">
        <v>0.25369134999999998</v>
      </c>
      <c r="I17" s="1">
        <f t="shared" si="1"/>
        <v>0.25369134999999998</v>
      </c>
      <c r="J17" s="1">
        <f t="shared" si="2"/>
        <v>7.3927026848480413E-3</v>
      </c>
      <c r="K17">
        <v>3290.3368826508499</v>
      </c>
      <c r="L17">
        <v>0.19240657999999999</v>
      </c>
      <c r="M17" s="1">
        <f t="shared" si="3"/>
        <v>0.19240657999999999</v>
      </c>
      <c r="N17" s="1">
        <v>1.0802197285367717E-2</v>
      </c>
      <c r="P17">
        <v>1570.0159912593599</v>
      </c>
      <c r="Q17">
        <v>0.23475278999999999</v>
      </c>
      <c r="R17" s="1">
        <f t="shared" si="4"/>
        <v>0.23475278999999999</v>
      </c>
      <c r="S17" s="1">
        <v>1.0802197285367717E-2</v>
      </c>
      <c r="T17">
        <v>1085.15084</v>
      </c>
      <c r="U17">
        <v>0.19111021</v>
      </c>
      <c r="V17" s="1">
        <f t="shared" si="5"/>
        <v>0.19111021</v>
      </c>
      <c r="W17" s="1">
        <f t="shared" si="6"/>
        <v>2.339363112495188E-2</v>
      </c>
      <c r="Y17">
        <v>1480.1406930000001</v>
      </c>
      <c r="Z17">
        <v>0.12608099</v>
      </c>
      <c r="AA17" s="1">
        <f t="shared" si="7"/>
        <v>0.12608099</v>
      </c>
      <c r="AB17" s="1">
        <f t="shared" si="8"/>
        <v>1.691083181727111E-2</v>
      </c>
      <c r="AD17">
        <v>985.05744479999998</v>
      </c>
      <c r="AE17">
        <v>0.18621382</v>
      </c>
      <c r="AF17" s="1">
        <f t="shared" si="9"/>
        <v>0.18621382</v>
      </c>
      <c r="AG17" s="1">
        <f t="shared" si="10"/>
        <v>2.4310080800294877E-2</v>
      </c>
      <c r="AH17">
        <v>1465.4178440000001</v>
      </c>
      <c r="AI17">
        <v>0.1667479</v>
      </c>
      <c r="AJ17" s="1">
        <f t="shared" si="11"/>
        <v>0.1667479</v>
      </c>
      <c r="AK17" s="1">
        <f t="shared" si="12"/>
        <v>1.908506874437672E-2</v>
      </c>
      <c r="AL17">
        <v>100411.69418222801</v>
      </c>
      <c r="AM17">
        <v>0.16470401000000001</v>
      </c>
      <c r="AN17" s="1">
        <f t="shared" si="13"/>
        <v>0.16470401000000001</v>
      </c>
      <c r="AO17" s="1">
        <f t="shared" si="14"/>
        <v>2.2942260607050689E-3</v>
      </c>
      <c r="AP17">
        <v>4028.5119341425602</v>
      </c>
      <c r="AQ17">
        <v>0.14677285000000001</v>
      </c>
      <c r="AR17" s="1">
        <f t="shared" si="15"/>
        <v>0.14677285000000001</v>
      </c>
      <c r="AS17" s="1">
        <f t="shared" si="16"/>
        <v>1.0927956081701105E-2</v>
      </c>
      <c r="AT17">
        <v>4062.8469346910701</v>
      </c>
      <c r="AU17">
        <v>0.15683649</v>
      </c>
      <c r="AV17" s="1">
        <f t="shared" si="17"/>
        <v>0.15683649</v>
      </c>
      <c r="AW17" s="1">
        <f t="shared" si="18"/>
        <v>1.1182020898553332E-2</v>
      </c>
    </row>
    <row r="18" spans="1:49" x14ac:dyDescent="0.2">
      <c r="A18" s="3">
        <v>55</v>
      </c>
      <c r="B18" s="2">
        <v>82962.701572142498</v>
      </c>
      <c r="C18" s="2">
        <v>0.15074593999999999</v>
      </c>
      <c r="D18" s="1">
        <f t="shared" si="0"/>
        <v>0.15074593999999999</v>
      </c>
      <c r="E18" s="1">
        <f t="shared" si="19"/>
        <v>2.434760550517244E-3</v>
      </c>
      <c r="G18">
        <v>13624.787647716699</v>
      </c>
      <c r="H18">
        <v>0.25526990999999999</v>
      </c>
      <c r="I18" s="1">
        <f t="shared" si="1"/>
        <v>0.25526990999999999</v>
      </c>
      <c r="J18" s="1">
        <f t="shared" si="2"/>
        <v>7.3213381085314375E-3</v>
      </c>
      <c r="K18">
        <v>3218.6453989967699</v>
      </c>
      <c r="L18">
        <v>0.18578573000000001</v>
      </c>
      <c r="M18" s="1">
        <f t="shared" si="3"/>
        <v>0.18578573000000001</v>
      </c>
      <c r="N18" s="1">
        <v>1.0514627785688319E-2</v>
      </c>
      <c r="P18">
        <v>1563.64341453835</v>
      </c>
      <c r="Q18">
        <v>0.22984225</v>
      </c>
      <c r="R18" s="1">
        <f t="shared" si="4"/>
        <v>0.22984225</v>
      </c>
      <c r="S18" s="1">
        <v>1.0514627785688319E-2</v>
      </c>
      <c r="T18">
        <v>1065.758429</v>
      </c>
      <c r="U18">
        <v>0.14381442999999999</v>
      </c>
      <c r="V18" s="1">
        <f t="shared" si="5"/>
        <v>0.14381442999999999</v>
      </c>
      <c r="W18" s="1">
        <f t="shared" si="6"/>
        <v>2.1067444935371125E-2</v>
      </c>
      <c r="Y18">
        <v>1566.774766</v>
      </c>
      <c r="Z18">
        <v>0.15908133999999999</v>
      </c>
      <c r="AA18" s="1">
        <f t="shared" si="7"/>
        <v>0.15908133999999999</v>
      </c>
      <c r="AB18" s="1">
        <f t="shared" si="8"/>
        <v>1.8110873713682279E-2</v>
      </c>
      <c r="AD18">
        <v>995.76996550000001</v>
      </c>
      <c r="AE18">
        <v>0.18790688</v>
      </c>
      <c r="AF18" s="1">
        <f t="shared" si="9"/>
        <v>0.18790688</v>
      </c>
      <c r="AG18" s="1">
        <f t="shared" si="10"/>
        <v>2.4263352978680791E-2</v>
      </c>
      <c r="AH18">
        <v>1356.424816</v>
      </c>
      <c r="AI18">
        <v>0.17698757000000001</v>
      </c>
      <c r="AJ18" s="1">
        <f t="shared" si="11"/>
        <v>0.17698757000000001</v>
      </c>
      <c r="AK18" s="1">
        <f t="shared" si="12"/>
        <v>2.0311069326200751E-2</v>
      </c>
      <c r="AL18">
        <v>101369.778033394</v>
      </c>
      <c r="AM18">
        <v>0.16712731</v>
      </c>
      <c r="AN18" s="1">
        <f t="shared" si="13"/>
        <v>0.16712731</v>
      </c>
      <c r="AO18" s="1">
        <f t="shared" si="14"/>
        <v>2.2967559280446521E-3</v>
      </c>
      <c r="AP18">
        <v>4146.3496559969999</v>
      </c>
      <c r="AQ18">
        <v>0.14592717999999999</v>
      </c>
      <c r="AR18" s="1">
        <f t="shared" si="15"/>
        <v>0.14592717999999999</v>
      </c>
      <c r="AS18" s="1">
        <f t="shared" si="16"/>
        <v>1.074579758122865E-2</v>
      </c>
      <c r="AT18">
        <v>4084.4367838241101</v>
      </c>
      <c r="AU18">
        <v>0.15275256000000001</v>
      </c>
      <c r="AV18" s="1">
        <f t="shared" si="17"/>
        <v>0.15275256000000001</v>
      </c>
      <c r="AW18" s="1">
        <f t="shared" si="18"/>
        <v>1.103289190813877E-2</v>
      </c>
    </row>
    <row r="19" spans="1:49" x14ac:dyDescent="0.2">
      <c r="A19" s="3">
        <v>56</v>
      </c>
      <c r="B19" s="2">
        <v>80670.826544269905</v>
      </c>
      <c r="C19" s="2">
        <v>0.15861407999999999</v>
      </c>
      <c r="D19" s="1">
        <f t="shared" si="0"/>
        <v>0.15861407999999999</v>
      </c>
      <c r="E19" s="1">
        <f t="shared" si="19"/>
        <v>2.5209620406566918E-3</v>
      </c>
      <c r="G19">
        <v>12780.9706537947</v>
      </c>
      <c r="H19">
        <v>0.27109587000000002</v>
      </c>
      <c r="I19" s="1">
        <f t="shared" si="1"/>
        <v>0.27109587000000002</v>
      </c>
      <c r="J19" s="1">
        <f t="shared" si="2"/>
        <v>7.7067417945716294E-3</v>
      </c>
      <c r="K19">
        <v>3166.29139064624</v>
      </c>
      <c r="L19">
        <v>0.17528974999999999</v>
      </c>
      <c r="M19" s="1">
        <f t="shared" si="3"/>
        <v>0.17528974999999999</v>
      </c>
      <c r="N19" s="1">
        <v>1.1627535190721775E-2</v>
      </c>
      <c r="P19">
        <v>1424.10596976801</v>
      </c>
      <c r="Q19">
        <v>0.22088493000000001</v>
      </c>
      <c r="R19" s="1">
        <f t="shared" si="4"/>
        <v>0.22088493000000001</v>
      </c>
      <c r="S19" s="1">
        <v>1.1627535190721775E-2</v>
      </c>
      <c r="T19">
        <v>940.77902779999999</v>
      </c>
      <c r="U19">
        <v>0.17132847000000001</v>
      </c>
      <c r="V19" s="1">
        <f t="shared" si="5"/>
        <v>0.17132847000000001</v>
      </c>
      <c r="W19" s="1">
        <f t="shared" si="6"/>
        <v>2.4077879416036934E-2</v>
      </c>
      <c r="Y19">
        <v>1279.074926</v>
      </c>
      <c r="Z19">
        <v>0.17313062000000001</v>
      </c>
      <c r="AA19" s="1">
        <f t="shared" si="7"/>
        <v>0.17313062000000001</v>
      </c>
      <c r="AB19" s="1">
        <f t="shared" si="8"/>
        <v>2.0735450516324975E-2</v>
      </c>
      <c r="AD19">
        <v>882.38205700000003</v>
      </c>
      <c r="AE19">
        <v>0.18883078</v>
      </c>
      <c r="AF19" s="1">
        <f t="shared" si="9"/>
        <v>0.18883078</v>
      </c>
      <c r="AG19" s="1">
        <f t="shared" si="10"/>
        <v>2.5823782915424427E-2</v>
      </c>
      <c r="AH19">
        <v>1216.9423079999999</v>
      </c>
      <c r="AI19">
        <v>0.16738895000000001</v>
      </c>
      <c r="AJ19" s="1">
        <f t="shared" si="11"/>
        <v>0.16738895000000001</v>
      </c>
      <c r="AK19" s="1">
        <f t="shared" si="12"/>
        <v>2.0975173125003483E-2</v>
      </c>
      <c r="AL19">
        <v>98042.194558478805</v>
      </c>
      <c r="AM19">
        <v>0.17472048000000001</v>
      </c>
      <c r="AN19" s="1">
        <f t="shared" si="13"/>
        <v>0.17472048000000001</v>
      </c>
      <c r="AO19" s="1">
        <f t="shared" si="14"/>
        <v>2.3769606953194591E-3</v>
      </c>
      <c r="AP19">
        <v>3733.7253535054601</v>
      </c>
      <c r="AQ19">
        <v>0.15990583999999999</v>
      </c>
      <c r="AR19" s="1">
        <f t="shared" si="15"/>
        <v>0.15990583999999999</v>
      </c>
      <c r="AS19" s="1">
        <f t="shared" si="16"/>
        <v>1.175658078225247E-2</v>
      </c>
      <c r="AT19">
        <v>3732.297012344</v>
      </c>
      <c r="AU19">
        <v>0.15946658</v>
      </c>
      <c r="AV19" s="1">
        <f t="shared" si="17"/>
        <v>0.15946658</v>
      </c>
      <c r="AW19" s="1">
        <f t="shared" si="18"/>
        <v>1.174573790724351E-2</v>
      </c>
    </row>
    <row r="20" spans="1:49" x14ac:dyDescent="0.2">
      <c r="A20" s="3">
        <v>57</v>
      </c>
      <c r="B20" s="2">
        <v>79131.1352040208</v>
      </c>
      <c r="C20" s="2">
        <v>0.1589525</v>
      </c>
      <c r="D20" s="1">
        <f t="shared" si="0"/>
        <v>0.1589525</v>
      </c>
      <c r="E20" s="1">
        <f t="shared" si="19"/>
        <v>2.5475711194220285E-3</v>
      </c>
      <c r="G20">
        <v>12035.4891044497</v>
      </c>
      <c r="H20">
        <v>0.28107741000000003</v>
      </c>
      <c r="I20" s="1">
        <f t="shared" si="1"/>
        <v>0.28107741000000003</v>
      </c>
      <c r="J20" s="1">
        <f t="shared" si="2"/>
        <v>8.0311592195144218E-3</v>
      </c>
      <c r="K20">
        <v>2824.9190780632198</v>
      </c>
      <c r="L20">
        <v>0.21409123999999999</v>
      </c>
      <c r="M20" s="1">
        <f t="shared" si="3"/>
        <v>0.21409123999999999</v>
      </c>
      <c r="N20" s="1">
        <v>1.2561126320969812E-2</v>
      </c>
      <c r="P20">
        <v>1291.16084740683</v>
      </c>
      <c r="Q20">
        <v>0.24920223999999999</v>
      </c>
      <c r="R20" s="1">
        <f t="shared" si="4"/>
        <v>0.24920223999999999</v>
      </c>
      <c r="S20" s="1">
        <v>1.2561126320969812E-2</v>
      </c>
      <c r="T20">
        <v>791.90246300000001</v>
      </c>
      <c r="U20">
        <v>0.21054456999999999</v>
      </c>
      <c r="V20" s="1">
        <f t="shared" si="5"/>
        <v>0.21054456999999999</v>
      </c>
      <c r="W20" s="1">
        <f t="shared" si="6"/>
        <v>2.8395927278010224E-2</v>
      </c>
      <c r="Y20">
        <v>1282.865509</v>
      </c>
      <c r="Z20">
        <v>0.19741349999999999</v>
      </c>
      <c r="AA20" s="1">
        <f t="shared" si="7"/>
        <v>0.19741349999999999</v>
      </c>
      <c r="AB20" s="1">
        <f t="shared" si="8"/>
        <v>2.1782105452821662E-2</v>
      </c>
      <c r="AD20">
        <v>922.04585199999997</v>
      </c>
      <c r="AE20">
        <v>0.18934699999999999</v>
      </c>
      <c r="AF20" s="1">
        <f t="shared" si="9"/>
        <v>0.18934699999999999</v>
      </c>
      <c r="AG20" s="1">
        <f t="shared" si="10"/>
        <v>2.5288701114315016E-2</v>
      </c>
      <c r="AH20">
        <v>1142.3941520000001</v>
      </c>
      <c r="AI20">
        <v>0.17946622000000001</v>
      </c>
      <c r="AJ20" s="1">
        <f t="shared" si="11"/>
        <v>0.17946622000000001</v>
      </c>
      <c r="AK20" s="1">
        <f t="shared" si="12"/>
        <v>2.2252954297911492E-2</v>
      </c>
      <c r="AL20">
        <v>95282.704233940603</v>
      </c>
      <c r="AM20">
        <v>0.17723622999999999</v>
      </c>
      <c r="AN20" s="1">
        <f t="shared" si="13"/>
        <v>0.17723622999999999</v>
      </c>
      <c r="AO20" s="1">
        <f t="shared" si="14"/>
        <v>2.424727095987865E-3</v>
      </c>
      <c r="AP20">
        <v>3471.7904926016899</v>
      </c>
      <c r="AQ20">
        <v>0.17916989</v>
      </c>
      <c r="AR20" s="1">
        <f t="shared" si="15"/>
        <v>0.17916989</v>
      </c>
      <c r="AS20" s="1">
        <f t="shared" si="16"/>
        <v>1.2756703739604851E-2</v>
      </c>
      <c r="AT20">
        <v>3832.17066564783</v>
      </c>
      <c r="AU20">
        <v>0.17193973000000001</v>
      </c>
      <c r="AV20" s="1">
        <f t="shared" si="17"/>
        <v>0.17193973000000001</v>
      </c>
      <c r="AW20" s="1">
        <f t="shared" si="18"/>
        <v>1.1946831666595881E-2</v>
      </c>
    </row>
    <row r="21" spans="1:49" x14ac:dyDescent="0.2">
      <c r="A21" s="3">
        <v>58</v>
      </c>
      <c r="B21" s="2">
        <v>77540.957734107898</v>
      </c>
      <c r="C21" s="2">
        <v>0.16315804</v>
      </c>
      <c r="D21" s="1">
        <f t="shared" si="0"/>
        <v>0.16315804</v>
      </c>
      <c r="E21" s="1">
        <f t="shared" si="19"/>
        <v>2.6008568813176789E-3</v>
      </c>
      <c r="G21">
        <v>11711.421634141299</v>
      </c>
      <c r="H21">
        <v>0.28855019999999998</v>
      </c>
      <c r="I21" s="1">
        <f t="shared" si="1"/>
        <v>0.28855019999999998</v>
      </c>
      <c r="J21" s="1">
        <f t="shared" si="2"/>
        <v>8.2060485794467081E-3</v>
      </c>
      <c r="K21">
        <v>2843.81705777347</v>
      </c>
      <c r="L21">
        <v>0.21958428999999999</v>
      </c>
      <c r="M21" s="1">
        <f t="shared" si="3"/>
        <v>0.21958428999999999</v>
      </c>
      <c r="N21" s="1">
        <v>1.289554948062621E-2</v>
      </c>
      <c r="P21">
        <v>1246.6626853309499</v>
      </c>
      <c r="Q21">
        <v>0.24765345</v>
      </c>
      <c r="R21" s="1">
        <f t="shared" si="4"/>
        <v>0.24765345</v>
      </c>
      <c r="S21" s="1">
        <v>1.289554948062621E-2</v>
      </c>
      <c r="T21">
        <v>760.64387950000003</v>
      </c>
      <c r="U21">
        <v>0.17210747000000001</v>
      </c>
      <c r="V21" s="1">
        <f t="shared" si="5"/>
        <v>0.17210747000000001</v>
      </c>
      <c r="W21" s="1">
        <f t="shared" si="6"/>
        <v>2.6825771813700213E-2</v>
      </c>
      <c r="Y21">
        <v>1216.1732039999999</v>
      </c>
      <c r="Z21">
        <v>0.17494804999999999</v>
      </c>
      <c r="AA21" s="1">
        <f t="shared" si="7"/>
        <v>0.17494804999999999</v>
      </c>
      <c r="AB21" s="1">
        <f t="shared" si="8"/>
        <v>2.1352737288284344E-2</v>
      </c>
      <c r="AD21">
        <v>904.85088340000004</v>
      </c>
      <c r="AE21">
        <v>0.21978022</v>
      </c>
      <c r="AF21" s="1">
        <f t="shared" si="9"/>
        <v>0.21978022</v>
      </c>
      <c r="AG21" s="1">
        <f t="shared" si="10"/>
        <v>2.6981764290266101E-2</v>
      </c>
      <c r="AH21">
        <v>1090.0401429999999</v>
      </c>
      <c r="AI21">
        <v>0.19730872999999999</v>
      </c>
      <c r="AJ21" s="1">
        <f t="shared" si="11"/>
        <v>0.19730872999999999</v>
      </c>
      <c r="AK21" s="1">
        <f t="shared" si="12"/>
        <v>2.3625567306999846E-2</v>
      </c>
      <c r="AL21">
        <v>93342.859111353697</v>
      </c>
      <c r="AM21">
        <v>0.18173819999999999</v>
      </c>
      <c r="AN21" s="1">
        <f t="shared" si="13"/>
        <v>0.18173819999999999</v>
      </c>
      <c r="AO21" s="1">
        <f t="shared" si="14"/>
        <v>2.4739149856900233E-3</v>
      </c>
      <c r="AP21">
        <v>3194.3636882640399</v>
      </c>
      <c r="AQ21">
        <v>0.17073968</v>
      </c>
      <c r="AR21" s="1">
        <f t="shared" si="15"/>
        <v>0.17073968</v>
      </c>
      <c r="AS21" s="1">
        <f t="shared" si="16"/>
        <v>1.3048979991111702E-2</v>
      </c>
      <c r="AT21">
        <v>3703.6753559447802</v>
      </c>
      <c r="AU21">
        <v>0.18916313000000001</v>
      </c>
      <c r="AV21" s="1">
        <f t="shared" si="17"/>
        <v>0.18916313000000001</v>
      </c>
      <c r="AW21" s="1">
        <f t="shared" si="18"/>
        <v>1.2613180347391596E-2</v>
      </c>
    </row>
    <row r="22" spans="1:49" x14ac:dyDescent="0.2">
      <c r="A22" s="3">
        <v>59</v>
      </c>
      <c r="B22" s="2">
        <v>75343.078160975099</v>
      </c>
      <c r="C22" s="2">
        <v>0.16829242</v>
      </c>
      <c r="D22" s="1">
        <f t="shared" si="0"/>
        <v>0.16829242</v>
      </c>
      <c r="E22" s="1">
        <f t="shared" si="19"/>
        <v>2.6714804427828906E-3</v>
      </c>
      <c r="G22">
        <v>11251.332626465701</v>
      </c>
      <c r="H22">
        <v>0.29629212999999999</v>
      </c>
      <c r="I22" s="1">
        <f t="shared" si="1"/>
        <v>0.29629212999999999</v>
      </c>
      <c r="J22" s="1">
        <f t="shared" si="2"/>
        <v>8.4374332754435007E-3</v>
      </c>
      <c r="K22">
        <v>2720.32092833146</v>
      </c>
      <c r="L22">
        <v>0.2355507</v>
      </c>
      <c r="M22" s="1">
        <f t="shared" si="3"/>
        <v>0.2355507</v>
      </c>
      <c r="N22" s="1">
        <v>1.3351281107631091E-2</v>
      </c>
      <c r="P22">
        <v>1042.8501189984299</v>
      </c>
      <c r="Q22">
        <v>0.28009272000000002</v>
      </c>
      <c r="R22" s="1">
        <f t="shared" si="4"/>
        <v>0.28009272000000002</v>
      </c>
      <c r="S22" s="1">
        <v>1.3351281107631091E-2</v>
      </c>
      <c r="T22">
        <v>666.92306029999997</v>
      </c>
      <c r="U22">
        <v>0.19563426</v>
      </c>
      <c r="V22" s="1">
        <f t="shared" si="5"/>
        <v>0.19563426</v>
      </c>
      <c r="W22" s="1">
        <f t="shared" si="6"/>
        <v>3.0106997219031723E-2</v>
      </c>
      <c r="Y22">
        <v>1135.966641</v>
      </c>
      <c r="Z22">
        <v>0.19237836999999999</v>
      </c>
      <c r="AA22" s="1">
        <f t="shared" si="7"/>
        <v>0.19237836999999999</v>
      </c>
      <c r="AB22" s="1">
        <f t="shared" si="8"/>
        <v>2.292215123777026E-2</v>
      </c>
      <c r="AD22">
        <v>831.67612999999994</v>
      </c>
      <c r="AE22">
        <v>0.22062223</v>
      </c>
      <c r="AF22" s="1">
        <f t="shared" si="9"/>
        <v>0.22062223</v>
      </c>
      <c r="AG22" s="1">
        <f t="shared" si="10"/>
        <v>2.8182375367781589E-2</v>
      </c>
      <c r="AH22">
        <v>1018.293727</v>
      </c>
      <c r="AI22">
        <v>0.17894906999999999</v>
      </c>
      <c r="AJ22" s="1">
        <f t="shared" si="11"/>
        <v>0.17894906999999999</v>
      </c>
      <c r="AK22" s="1">
        <f t="shared" si="12"/>
        <v>2.354340690562513E-2</v>
      </c>
      <c r="AL22">
        <v>90357.581834770695</v>
      </c>
      <c r="AM22">
        <v>0.18754615999999999</v>
      </c>
      <c r="AN22" s="1">
        <f t="shared" si="13"/>
        <v>0.18754615999999999</v>
      </c>
      <c r="AO22" s="1">
        <f t="shared" si="14"/>
        <v>2.545231019846115E-3</v>
      </c>
      <c r="AP22">
        <v>3024.7213141657398</v>
      </c>
      <c r="AQ22">
        <v>0.17419496000000001</v>
      </c>
      <c r="AR22" s="1">
        <f t="shared" si="15"/>
        <v>0.17419496000000001</v>
      </c>
      <c r="AS22" s="1">
        <f t="shared" si="16"/>
        <v>1.3516677293271018E-2</v>
      </c>
      <c r="AT22">
        <v>3379.1134638152998</v>
      </c>
      <c r="AU22">
        <v>0.19380589000000001</v>
      </c>
      <c r="AV22" s="1">
        <f t="shared" si="17"/>
        <v>0.19380589000000001</v>
      </c>
      <c r="AW22" s="1">
        <f t="shared" si="18"/>
        <v>1.3327785063097794E-2</v>
      </c>
    </row>
    <row r="23" spans="1:49" x14ac:dyDescent="0.2">
      <c r="A23" s="3">
        <v>60</v>
      </c>
      <c r="B23" s="2">
        <v>76732.629388529793</v>
      </c>
      <c r="C23" s="2">
        <v>0.17306431</v>
      </c>
      <c r="D23" s="1">
        <f t="shared" si="0"/>
        <v>0.17306431</v>
      </c>
      <c r="E23" s="1">
        <f t="shared" si="19"/>
        <v>2.6767367210122381E-3</v>
      </c>
      <c r="G23">
        <v>11671.483167860601</v>
      </c>
      <c r="H23">
        <v>0.30583745000000001</v>
      </c>
      <c r="I23" s="1">
        <f t="shared" si="1"/>
        <v>0.30583745000000001</v>
      </c>
      <c r="J23" s="1">
        <f t="shared" si="2"/>
        <v>8.3592818624069355E-3</v>
      </c>
      <c r="K23">
        <v>2747.3494432345001</v>
      </c>
      <c r="L23">
        <v>0.27118576</v>
      </c>
      <c r="M23" s="1">
        <f t="shared" si="3"/>
        <v>0.27118576</v>
      </c>
      <c r="N23" s="1">
        <v>1.4689085635711771E-2</v>
      </c>
      <c r="P23">
        <v>1130.0884887129</v>
      </c>
      <c r="Q23">
        <v>0.25113022000000002</v>
      </c>
      <c r="R23" s="1">
        <f t="shared" si="4"/>
        <v>0.25113022000000002</v>
      </c>
      <c r="S23" s="1">
        <v>1.4689085635711771E-2</v>
      </c>
      <c r="T23">
        <v>655.82598759999996</v>
      </c>
      <c r="U23">
        <v>0.20623221</v>
      </c>
      <c r="V23" s="1">
        <f t="shared" si="5"/>
        <v>0.20623221</v>
      </c>
      <c r="W23" s="1">
        <f t="shared" si="6"/>
        <v>3.0966116560084984E-2</v>
      </c>
      <c r="Y23">
        <v>1096.4676569999999</v>
      </c>
      <c r="Z23">
        <v>0.25336942000000001</v>
      </c>
      <c r="AA23" s="1">
        <f t="shared" si="7"/>
        <v>0.25336942000000001</v>
      </c>
      <c r="AB23" s="1">
        <f t="shared" si="8"/>
        <v>2.574471828865094E-2</v>
      </c>
      <c r="AD23">
        <v>831.67612819999999</v>
      </c>
      <c r="AE23">
        <v>0.21811216</v>
      </c>
      <c r="AF23" s="1">
        <f t="shared" si="9"/>
        <v>0.21811216</v>
      </c>
      <c r="AG23" s="1">
        <f t="shared" si="10"/>
        <v>2.806668511098807E-2</v>
      </c>
      <c r="AH23">
        <v>1110.6411459999999</v>
      </c>
      <c r="AI23">
        <v>0.20700400999999999</v>
      </c>
      <c r="AJ23" s="1">
        <f t="shared" si="11"/>
        <v>0.20700400999999999</v>
      </c>
      <c r="AK23" s="1">
        <f t="shared" si="12"/>
        <v>2.3828355281969693E-2</v>
      </c>
      <c r="AL23">
        <v>92281.550488337802</v>
      </c>
      <c r="AM23">
        <v>0.19373425999999999</v>
      </c>
      <c r="AN23" s="1">
        <f t="shared" si="13"/>
        <v>0.19373425999999999</v>
      </c>
      <c r="AO23" s="1">
        <f t="shared" si="14"/>
        <v>2.5500045015493557E-3</v>
      </c>
      <c r="AP23">
        <v>2985.2223303690498</v>
      </c>
      <c r="AQ23">
        <v>0.22110784</v>
      </c>
      <c r="AR23" s="1">
        <f t="shared" si="15"/>
        <v>0.22110784</v>
      </c>
      <c r="AS23" s="1">
        <f t="shared" si="16"/>
        <v>1.4887043855734682E-2</v>
      </c>
      <c r="AT23">
        <v>3530.3522764183499</v>
      </c>
      <c r="AU23">
        <v>0.20495463999999999</v>
      </c>
      <c r="AV23" s="1">
        <f t="shared" si="17"/>
        <v>0.20495463999999999</v>
      </c>
      <c r="AW23" s="1">
        <f t="shared" si="18"/>
        <v>1.3315941563424862E-2</v>
      </c>
    </row>
    <row r="24" spans="1:49" x14ac:dyDescent="0.2">
      <c r="A24" s="3">
        <v>61</v>
      </c>
      <c r="B24" s="2">
        <v>72687.087291415693</v>
      </c>
      <c r="C24" s="2">
        <v>0.17697673999999999</v>
      </c>
      <c r="D24" s="1">
        <f t="shared" si="0"/>
        <v>0.17697673999999999</v>
      </c>
      <c r="E24" s="1">
        <f t="shared" si="19"/>
        <v>2.7745438204683681E-3</v>
      </c>
      <c r="G24">
        <v>10404.933653354599</v>
      </c>
      <c r="H24">
        <v>0.31765407000000001</v>
      </c>
      <c r="I24" s="1">
        <f t="shared" si="1"/>
        <v>0.31765407000000001</v>
      </c>
      <c r="J24" s="1">
        <f t="shared" si="2"/>
        <v>8.9457329324996605E-3</v>
      </c>
      <c r="K24">
        <v>2328.4074935130702</v>
      </c>
      <c r="L24">
        <v>0.24230842</v>
      </c>
      <c r="M24" s="1">
        <f t="shared" si="3"/>
        <v>0.24230842</v>
      </c>
      <c r="N24" s="1">
        <v>1.5728224294333373E-2</v>
      </c>
      <c r="P24">
        <v>970.55434195324699</v>
      </c>
      <c r="Q24">
        <v>0.28844737999999998</v>
      </c>
      <c r="R24" s="1">
        <f t="shared" si="4"/>
        <v>0.28844737999999998</v>
      </c>
      <c r="S24" s="1">
        <v>1.5728224294333373E-2</v>
      </c>
      <c r="T24">
        <v>507.8284003</v>
      </c>
      <c r="U24">
        <v>0.20651232999999999</v>
      </c>
      <c r="V24" s="1">
        <f t="shared" si="5"/>
        <v>0.20651232999999999</v>
      </c>
      <c r="W24" s="1">
        <f t="shared" si="6"/>
        <v>3.5207943892476029E-2</v>
      </c>
      <c r="Y24">
        <v>953.08469260000004</v>
      </c>
      <c r="Z24">
        <v>0.22081964000000001</v>
      </c>
      <c r="AA24" s="1">
        <f t="shared" si="7"/>
        <v>0.22081964000000001</v>
      </c>
      <c r="AB24" s="1">
        <f t="shared" si="8"/>
        <v>2.6334687640286437E-2</v>
      </c>
      <c r="AD24">
        <v>799.92311979999999</v>
      </c>
      <c r="AE24">
        <v>0.24661767000000001</v>
      </c>
      <c r="AF24" s="1">
        <f t="shared" si="9"/>
        <v>0.24661767000000001</v>
      </c>
      <c r="AG24" s="1">
        <f t="shared" si="10"/>
        <v>2.9871137220331474E-2</v>
      </c>
      <c r="AH24">
        <v>915.78314820000003</v>
      </c>
      <c r="AI24">
        <v>0.21793641</v>
      </c>
      <c r="AJ24" s="1">
        <f t="shared" si="11"/>
        <v>0.21793641</v>
      </c>
      <c r="AK24" s="1">
        <f t="shared" si="12"/>
        <v>2.6739031783883996E-2</v>
      </c>
      <c r="AL24">
        <v>86390.982780236707</v>
      </c>
      <c r="AM24">
        <v>0.19693305999999999</v>
      </c>
      <c r="AN24" s="1">
        <f t="shared" si="13"/>
        <v>0.19693305999999999</v>
      </c>
      <c r="AO24" s="1">
        <f t="shared" si="14"/>
        <v>2.651899445179609E-3</v>
      </c>
      <c r="AP24">
        <v>2506.4001398608002</v>
      </c>
      <c r="AQ24">
        <v>0.20859635000000001</v>
      </c>
      <c r="AR24" s="1">
        <f t="shared" si="15"/>
        <v>0.20859635000000001</v>
      </c>
      <c r="AS24" s="1">
        <f t="shared" si="16"/>
        <v>1.5906815551801012E-2</v>
      </c>
      <c r="AT24">
        <v>3201.78004960715</v>
      </c>
      <c r="AU24">
        <v>0.22392848000000001</v>
      </c>
      <c r="AV24" s="1">
        <f t="shared" si="17"/>
        <v>0.22392848000000001</v>
      </c>
      <c r="AW24" s="1">
        <f t="shared" si="18"/>
        <v>1.4439955784547303E-2</v>
      </c>
    </row>
    <row r="25" spans="1:49" x14ac:dyDescent="0.2">
      <c r="A25" s="3">
        <v>62</v>
      </c>
      <c r="B25" s="2">
        <v>71960.613617055104</v>
      </c>
      <c r="C25" s="2">
        <v>0.18420503999999999</v>
      </c>
      <c r="D25" s="1">
        <f t="shared" si="0"/>
        <v>0.18420503999999999</v>
      </c>
      <c r="E25" s="1">
        <f t="shared" si="19"/>
        <v>2.8323694775979707E-3</v>
      </c>
      <c r="G25">
        <v>10350.2173893339</v>
      </c>
      <c r="H25">
        <v>0.30956185000000003</v>
      </c>
      <c r="I25" s="1">
        <f t="shared" si="1"/>
        <v>0.30956185000000003</v>
      </c>
      <c r="J25" s="1">
        <f t="shared" si="2"/>
        <v>8.9067126736542285E-3</v>
      </c>
      <c r="K25">
        <v>2393.56159073859</v>
      </c>
      <c r="L25">
        <v>0.25712645000000001</v>
      </c>
      <c r="M25" s="1">
        <f t="shared" si="3"/>
        <v>0.25712645000000001</v>
      </c>
      <c r="N25" s="1">
        <v>1.6274957340449148E-2</v>
      </c>
      <c r="P25">
        <v>923.03469998762</v>
      </c>
      <c r="Q25">
        <v>0.26127842000000001</v>
      </c>
      <c r="R25" s="1">
        <f t="shared" si="4"/>
        <v>0.26127842000000001</v>
      </c>
      <c r="S25" s="1">
        <v>1.6274957340449148E-2</v>
      </c>
      <c r="T25">
        <v>477.4487906</v>
      </c>
      <c r="U25">
        <v>0.22506039999999999</v>
      </c>
      <c r="V25" s="1">
        <f t="shared" si="5"/>
        <v>0.22506039999999999</v>
      </c>
      <c r="W25" s="1">
        <f t="shared" si="6"/>
        <v>3.7460721946500415E-2</v>
      </c>
      <c r="Y25">
        <v>1003.076453</v>
      </c>
      <c r="Z25">
        <v>0.24267484</v>
      </c>
      <c r="AA25" s="1">
        <f t="shared" si="7"/>
        <v>0.24267484</v>
      </c>
      <c r="AB25" s="1">
        <f t="shared" si="8"/>
        <v>2.6530328177370426E-2</v>
      </c>
      <c r="AD25">
        <v>797.8355507</v>
      </c>
      <c r="AE25">
        <v>0.23445568999999999</v>
      </c>
      <c r="AF25" s="1">
        <f t="shared" si="9"/>
        <v>0.23445568999999999</v>
      </c>
      <c r="AG25" s="1">
        <f t="shared" si="10"/>
        <v>2.9397806994180303E-2</v>
      </c>
      <c r="AH25">
        <v>844.3114084</v>
      </c>
      <c r="AI25">
        <v>0.21413234</v>
      </c>
      <c r="AJ25" s="1">
        <f t="shared" si="11"/>
        <v>0.21413234</v>
      </c>
      <c r="AK25" s="1">
        <f t="shared" si="12"/>
        <v>2.7670727825972616E-2</v>
      </c>
      <c r="AL25">
        <v>85627.427297115297</v>
      </c>
      <c r="AM25">
        <v>0.20222676000000001</v>
      </c>
      <c r="AN25" s="1">
        <f t="shared" si="13"/>
        <v>0.20222676000000001</v>
      </c>
      <c r="AO25" s="1">
        <f t="shared" si="14"/>
        <v>2.6903492852941168E-3</v>
      </c>
      <c r="AP25">
        <v>2509.2568099200698</v>
      </c>
      <c r="AQ25">
        <v>0.22758122</v>
      </c>
      <c r="AR25" s="1">
        <f t="shared" si="15"/>
        <v>0.22758122</v>
      </c>
      <c r="AS25" s="1">
        <f t="shared" si="16"/>
        <v>1.6405071909790042E-2</v>
      </c>
      <c r="AT25">
        <v>3188.0460451356998</v>
      </c>
      <c r="AU25">
        <v>0.2288048</v>
      </c>
      <c r="AV25" s="1">
        <f t="shared" si="17"/>
        <v>0.2288048</v>
      </c>
      <c r="AW25" s="1">
        <f t="shared" si="18"/>
        <v>1.4581711557481447E-2</v>
      </c>
    </row>
    <row r="26" spans="1:49" x14ac:dyDescent="0.2">
      <c r="A26" s="3">
        <v>63</v>
      </c>
      <c r="B26" s="2">
        <v>71006.595013171405</v>
      </c>
      <c r="C26" s="2">
        <v>0.18597668000000001</v>
      </c>
      <c r="D26" s="1">
        <f t="shared" si="0"/>
        <v>0.18597668000000001</v>
      </c>
      <c r="E26" s="1">
        <f t="shared" si="19"/>
        <v>2.8618996153173099E-3</v>
      </c>
      <c r="G26">
        <v>9663.0229474529606</v>
      </c>
      <c r="H26">
        <v>0.32029154999999998</v>
      </c>
      <c r="I26" s="1">
        <f t="shared" si="1"/>
        <v>0.32029154999999998</v>
      </c>
      <c r="J26" s="1">
        <f t="shared" si="2"/>
        <v>9.3032274942533369E-3</v>
      </c>
      <c r="K26">
        <v>2312.3661817163202</v>
      </c>
      <c r="L26">
        <v>0.26822200000000002</v>
      </c>
      <c r="M26" s="1">
        <f t="shared" si="3"/>
        <v>0.26822200000000002</v>
      </c>
      <c r="N26" s="1">
        <v>1.6966166831871105E-2</v>
      </c>
      <c r="P26">
        <v>796.02266363799504</v>
      </c>
      <c r="Q26">
        <v>0.24016564000000001</v>
      </c>
      <c r="R26" s="1">
        <f t="shared" si="4"/>
        <v>0.24016564000000001</v>
      </c>
      <c r="S26" s="1">
        <v>1.6966166831871105E-2</v>
      </c>
      <c r="T26">
        <v>405.04314049999999</v>
      </c>
      <c r="U26">
        <v>0.22975722000000001</v>
      </c>
      <c r="V26" s="1">
        <f t="shared" si="5"/>
        <v>0.22975722000000001</v>
      </c>
      <c r="W26" s="1">
        <f t="shared" si="6"/>
        <v>4.0968855564876026E-2</v>
      </c>
      <c r="Y26">
        <v>886.50225820000003</v>
      </c>
      <c r="Z26">
        <v>0.23883002</v>
      </c>
      <c r="AA26" s="1">
        <f t="shared" si="7"/>
        <v>0.23883002</v>
      </c>
      <c r="AB26" s="1">
        <f t="shared" si="8"/>
        <v>2.8067351374222359E-2</v>
      </c>
      <c r="AD26">
        <v>721.69425269999999</v>
      </c>
      <c r="AE26">
        <v>0.23452844</v>
      </c>
      <c r="AF26" s="1">
        <f t="shared" si="9"/>
        <v>0.23452844</v>
      </c>
      <c r="AG26" s="1">
        <f t="shared" si="10"/>
        <v>3.0913041381091824E-2</v>
      </c>
      <c r="AH26">
        <v>799.04414459999998</v>
      </c>
      <c r="AI26">
        <v>0.22839464000000001</v>
      </c>
      <c r="AJ26" s="1">
        <f t="shared" si="11"/>
        <v>0.22839464000000001</v>
      </c>
      <c r="AK26" s="1">
        <f t="shared" si="12"/>
        <v>2.9107925614317787E-2</v>
      </c>
      <c r="AL26">
        <v>83778.006805978701</v>
      </c>
      <c r="AM26">
        <v>0.20425361</v>
      </c>
      <c r="AN26" s="1">
        <f t="shared" si="13"/>
        <v>0.20425361</v>
      </c>
      <c r="AO26" s="1">
        <f t="shared" si="14"/>
        <v>2.7300039069554248E-3</v>
      </c>
      <c r="AP26">
        <v>2247.76144121587</v>
      </c>
      <c r="AQ26">
        <v>0.22050053999999999</v>
      </c>
      <c r="AR26" s="1">
        <f t="shared" si="15"/>
        <v>0.22050053999999999</v>
      </c>
      <c r="AS26" s="1">
        <f t="shared" si="16"/>
        <v>1.7139324481588624E-2</v>
      </c>
      <c r="AT26">
        <v>3024.3916949518002</v>
      </c>
      <c r="AU26">
        <v>0.22276714</v>
      </c>
      <c r="AV26" s="1">
        <f t="shared" si="17"/>
        <v>0.22276714</v>
      </c>
      <c r="AW26" s="1">
        <f t="shared" si="18"/>
        <v>1.48298990358485E-2</v>
      </c>
    </row>
    <row r="27" spans="1:49" x14ac:dyDescent="0.2">
      <c r="A27" s="3">
        <v>64</v>
      </c>
      <c r="B27" s="2">
        <v>67841.402339357795</v>
      </c>
      <c r="C27" s="2">
        <v>0.19261861</v>
      </c>
      <c r="D27" s="1">
        <f t="shared" si="0"/>
        <v>0.19261861</v>
      </c>
      <c r="E27" s="1">
        <f t="shared" si="19"/>
        <v>2.9675439024671622E-3</v>
      </c>
      <c r="G27">
        <v>9022.46916631981</v>
      </c>
      <c r="H27">
        <v>0.32657882999999999</v>
      </c>
      <c r="I27" s="1">
        <f t="shared" si="1"/>
        <v>0.32657882999999999</v>
      </c>
      <c r="J27" s="1">
        <f t="shared" si="2"/>
        <v>9.6767777141017405E-3</v>
      </c>
      <c r="K27">
        <v>2077.3499654792199</v>
      </c>
      <c r="L27">
        <v>0.30213677999999999</v>
      </c>
      <c r="M27" s="1">
        <f t="shared" si="3"/>
        <v>0.30213677999999999</v>
      </c>
      <c r="N27" s="1">
        <v>1.8105603940548016E-2</v>
      </c>
      <c r="P27">
        <v>810.910321049392</v>
      </c>
      <c r="Q27">
        <v>0.30878665999999999</v>
      </c>
      <c r="R27" s="1">
        <f t="shared" si="4"/>
        <v>0.30878665999999999</v>
      </c>
      <c r="S27" s="1">
        <v>1.8105603940548016E-2</v>
      </c>
      <c r="T27">
        <v>362.68748269999998</v>
      </c>
      <c r="U27">
        <v>0.25689184999999998</v>
      </c>
      <c r="V27" s="1">
        <f t="shared" si="5"/>
        <v>0.25689184999999998</v>
      </c>
      <c r="W27" s="1">
        <f t="shared" si="6"/>
        <v>4.4966694434043608E-2</v>
      </c>
      <c r="Y27">
        <v>825.63316789999999</v>
      </c>
      <c r="Z27">
        <v>0.28598043000000001</v>
      </c>
      <c r="AA27" s="1">
        <f t="shared" si="7"/>
        <v>0.28598043000000001</v>
      </c>
      <c r="AB27" s="1">
        <f t="shared" si="8"/>
        <v>3.0823767533236342E-2</v>
      </c>
      <c r="AD27">
        <v>661.42945959999997</v>
      </c>
      <c r="AE27">
        <v>0.2534053</v>
      </c>
      <c r="AF27" s="1">
        <f t="shared" si="9"/>
        <v>0.2534053</v>
      </c>
      <c r="AG27" s="1">
        <f t="shared" si="10"/>
        <v>3.3148555076251543E-2</v>
      </c>
      <c r="AH27">
        <v>815.41507200000001</v>
      </c>
      <c r="AI27">
        <v>0.25567609000000002</v>
      </c>
      <c r="AJ27" s="1">
        <f t="shared" si="11"/>
        <v>0.25567609000000002</v>
      </c>
      <c r="AK27" s="1">
        <f t="shared" si="12"/>
        <v>2.9942823280634041E-2</v>
      </c>
      <c r="AL27">
        <v>79752.131792206303</v>
      </c>
      <c r="AM27">
        <v>0.21180758</v>
      </c>
      <c r="AN27" s="1">
        <f t="shared" si="13"/>
        <v>0.21180758</v>
      </c>
      <c r="AO27" s="1">
        <f t="shared" si="14"/>
        <v>2.8357751804615953E-3</v>
      </c>
      <c r="AP27">
        <v>2253.1451704688302</v>
      </c>
      <c r="AQ27">
        <v>0.26764031999999999</v>
      </c>
      <c r="AR27" s="1">
        <f t="shared" si="15"/>
        <v>0.26764031999999999</v>
      </c>
      <c r="AS27" s="1">
        <f t="shared" si="16"/>
        <v>1.8280979749535978E-2</v>
      </c>
      <c r="AT27">
        <v>2952.2057902663901</v>
      </c>
      <c r="AU27">
        <v>0.24047710999999999</v>
      </c>
      <c r="AV27" s="1">
        <f t="shared" si="17"/>
        <v>0.24047710999999999</v>
      </c>
      <c r="AW27" s="1">
        <f t="shared" si="18"/>
        <v>1.5416651778762879E-2</v>
      </c>
    </row>
    <row r="28" spans="1:49" x14ac:dyDescent="0.2">
      <c r="A28" s="3">
        <v>65</v>
      </c>
      <c r="B28" s="2">
        <v>66044.995090223805</v>
      </c>
      <c r="C28" s="2">
        <v>0.19795345</v>
      </c>
      <c r="D28" s="1">
        <f t="shared" si="0"/>
        <v>0.19795345</v>
      </c>
      <c r="E28" s="1">
        <f t="shared" si="19"/>
        <v>3.0389072157585777E-3</v>
      </c>
      <c r="G28">
        <v>8533.0992637500094</v>
      </c>
      <c r="H28">
        <v>0.32259475999999998</v>
      </c>
      <c r="I28" s="1">
        <f t="shared" si="1"/>
        <v>0.32259475999999998</v>
      </c>
      <c r="J28" s="1">
        <f t="shared" si="2"/>
        <v>9.9187193652553393E-3</v>
      </c>
      <c r="K28">
        <v>1975.4986208565499</v>
      </c>
      <c r="L28">
        <v>0.28946051</v>
      </c>
      <c r="M28" s="1">
        <f t="shared" si="3"/>
        <v>0.28946051</v>
      </c>
      <c r="N28" s="1">
        <v>1.8215886846277372E-2</v>
      </c>
      <c r="P28">
        <v>676.09737183153595</v>
      </c>
      <c r="Q28">
        <v>0.24547005999999999</v>
      </c>
      <c r="R28" s="1">
        <f t="shared" si="4"/>
        <v>0.24547005999999999</v>
      </c>
      <c r="S28" s="1">
        <v>1.8215886846277372E-2</v>
      </c>
      <c r="T28">
        <v>357.63337080000002</v>
      </c>
      <c r="U28">
        <v>0.30645161999999998</v>
      </c>
      <c r="V28" s="1">
        <f t="shared" si="5"/>
        <v>0.30645161999999998</v>
      </c>
      <c r="W28" s="1">
        <f t="shared" si="6"/>
        <v>4.7781127635916798E-2</v>
      </c>
      <c r="Y28">
        <v>753.66700790000004</v>
      </c>
      <c r="Z28">
        <v>0.27684233000000003</v>
      </c>
      <c r="AA28" s="1">
        <f t="shared" si="7"/>
        <v>0.27684233000000003</v>
      </c>
      <c r="AB28" s="1">
        <f t="shared" si="8"/>
        <v>3.194471850497746E-2</v>
      </c>
      <c r="AD28">
        <v>703.40056440000001</v>
      </c>
      <c r="AE28">
        <v>0.26522961</v>
      </c>
      <c r="AF28" s="1">
        <f t="shared" si="9"/>
        <v>0.26522961</v>
      </c>
      <c r="AG28" s="1">
        <f t="shared" si="10"/>
        <v>3.2624325522349749E-2</v>
      </c>
      <c r="AH28">
        <v>824.97393720000002</v>
      </c>
      <c r="AI28">
        <v>0.240594</v>
      </c>
      <c r="AJ28" s="1">
        <f t="shared" si="11"/>
        <v>0.240594</v>
      </c>
      <c r="AK28" s="1">
        <f t="shared" si="12"/>
        <v>2.916858526710046E-2</v>
      </c>
      <c r="AL28">
        <v>77229.690346661897</v>
      </c>
      <c r="AM28">
        <v>0.21448174</v>
      </c>
      <c r="AN28" s="1">
        <f t="shared" si="13"/>
        <v>0.21448174</v>
      </c>
      <c r="AO28" s="1">
        <f t="shared" si="14"/>
        <v>2.8949244164158503E-3</v>
      </c>
      <c r="AP28">
        <v>2214.30542121082</v>
      </c>
      <c r="AQ28">
        <v>0.27250849999999999</v>
      </c>
      <c r="AR28" s="1">
        <f t="shared" si="15"/>
        <v>0.27250849999999999</v>
      </c>
      <c r="AS28" s="1">
        <f t="shared" si="16"/>
        <v>1.8545617487322544E-2</v>
      </c>
      <c r="AT28">
        <v>2968.9063376300001</v>
      </c>
      <c r="AU28">
        <v>0.23063116</v>
      </c>
      <c r="AV28" s="1">
        <f t="shared" si="17"/>
        <v>0.23063116</v>
      </c>
      <c r="AW28" s="1">
        <f t="shared" si="18"/>
        <v>1.5152493667608609E-2</v>
      </c>
    </row>
    <row r="29" spans="1:49" x14ac:dyDescent="0.2">
      <c r="A29" s="3">
        <v>66</v>
      </c>
      <c r="B29" s="2">
        <v>60668.903029195899</v>
      </c>
      <c r="C29" s="2">
        <v>0.20372507000000001</v>
      </c>
      <c r="D29" s="1">
        <f t="shared" si="0"/>
        <v>0.20372507000000001</v>
      </c>
      <c r="E29" s="1">
        <f t="shared" si="19"/>
        <v>3.2049905939391912E-3</v>
      </c>
      <c r="G29">
        <v>7395.4296095855498</v>
      </c>
      <c r="H29">
        <v>0.33227107</v>
      </c>
      <c r="I29" s="1">
        <f t="shared" si="1"/>
        <v>0.33227107</v>
      </c>
      <c r="J29" s="1">
        <f t="shared" si="2"/>
        <v>1.073546175027411E-2</v>
      </c>
      <c r="K29">
        <v>1682.52492567524</v>
      </c>
      <c r="L29">
        <v>0.28745878000000002</v>
      </c>
      <c r="M29" s="1">
        <f t="shared" si="3"/>
        <v>0.28745878000000002</v>
      </c>
      <c r="N29" s="1">
        <v>2.0210324858782297E-2</v>
      </c>
      <c r="P29">
        <v>602.81274499371602</v>
      </c>
      <c r="Q29">
        <v>0.27932196999999997</v>
      </c>
      <c r="R29" s="1">
        <f t="shared" si="4"/>
        <v>0.27932196999999997</v>
      </c>
      <c r="S29" s="1">
        <v>2.0210324858782297E-2</v>
      </c>
      <c r="T29">
        <v>342.63584259999999</v>
      </c>
      <c r="U29">
        <v>0.26422960000000001</v>
      </c>
      <c r="V29" s="1">
        <f t="shared" si="5"/>
        <v>0.26422960000000001</v>
      </c>
      <c r="W29" s="1">
        <f t="shared" si="6"/>
        <v>4.668760169919077E-2</v>
      </c>
      <c r="Y29">
        <v>634.84043480000003</v>
      </c>
      <c r="Z29">
        <v>0.29941157000000002</v>
      </c>
      <c r="AA29" s="1">
        <f t="shared" si="7"/>
        <v>0.29941157000000002</v>
      </c>
      <c r="AB29" s="1">
        <f t="shared" si="8"/>
        <v>3.5627844719508188E-2</v>
      </c>
      <c r="AD29">
        <v>552.05187939999996</v>
      </c>
      <c r="AE29">
        <v>0.26659368999999999</v>
      </c>
      <c r="AF29" s="1">
        <f t="shared" si="9"/>
        <v>0.26659368999999999</v>
      </c>
      <c r="AG29" s="1">
        <f t="shared" si="10"/>
        <v>3.6886154333069576E-2</v>
      </c>
      <c r="AH29">
        <v>731.91234870000005</v>
      </c>
      <c r="AI29">
        <v>0.28281918</v>
      </c>
      <c r="AJ29" s="1">
        <f t="shared" si="11"/>
        <v>0.28281918</v>
      </c>
      <c r="AK29" s="1">
        <f t="shared" si="12"/>
        <v>3.2628363853477921E-2</v>
      </c>
      <c r="AL29">
        <v>70349.670309450405</v>
      </c>
      <c r="AM29">
        <v>0.21988872000000001</v>
      </c>
      <c r="AN29" s="1">
        <f t="shared" si="13"/>
        <v>0.21988872000000001</v>
      </c>
      <c r="AO29" s="1">
        <f t="shared" si="14"/>
        <v>3.0605874460754674E-3</v>
      </c>
      <c r="AP29">
        <v>1838.2684860341201</v>
      </c>
      <c r="AQ29">
        <v>0.27553642</v>
      </c>
      <c r="AR29" s="1">
        <f t="shared" si="15"/>
        <v>0.27553642</v>
      </c>
      <c r="AS29" s="1">
        <f t="shared" si="16"/>
        <v>2.0424403648277627E-2</v>
      </c>
      <c r="AT29">
        <v>2503.10397842153</v>
      </c>
      <c r="AU29">
        <v>0.28123081</v>
      </c>
      <c r="AV29" s="1">
        <f t="shared" si="17"/>
        <v>0.28123081</v>
      </c>
      <c r="AW29" s="1">
        <f t="shared" si="18"/>
        <v>1.7613383913530161E-2</v>
      </c>
    </row>
    <row r="30" spans="1:49" x14ac:dyDescent="0.2">
      <c r="A30" s="3">
        <v>67</v>
      </c>
      <c r="B30" s="2">
        <v>58058.234372247003</v>
      </c>
      <c r="C30" s="2">
        <v>0.20781504000000001</v>
      </c>
      <c r="D30" s="1">
        <f t="shared" si="0"/>
        <v>0.20781504000000001</v>
      </c>
      <c r="E30" s="1">
        <f t="shared" si="19"/>
        <v>3.3004711681275164E-3</v>
      </c>
      <c r="G30">
        <v>6862.6602620184403</v>
      </c>
      <c r="H30">
        <v>0.34815603000000001</v>
      </c>
      <c r="I30" s="1">
        <f t="shared" si="1"/>
        <v>0.34815603000000001</v>
      </c>
      <c r="J30" s="1">
        <f t="shared" si="2"/>
        <v>1.127115983490826E-2</v>
      </c>
      <c r="K30">
        <v>1675.27337130159</v>
      </c>
      <c r="L30">
        <v>0.31510084999999999</v>
      </c>
      <c r="M30" s="1">
        <f t="shared" si="3"/>
        <v>0.31510084999999999</v>
      </c>
      <c r="N30" s="1">
        <v>2.1155805035015445E-2</v>
      </c>
      <c r="P30">
        <v>587.87015321105696</v>
      </c>
      <c r="Q30">
        <v>0.27090924999999999</v>
      </c>
      <c r="R30" s="1">
        <f t="shared" si="4"/>
        <v>0.27090924999999999</v>
      </c>
      <c r="S30" s="1">
        <v>2.1155805035015445E-2</v>
      </c>
      <c r="T30">
        <v>264.68165590000001</v>
      </c>
      <c r="U30">
        <v>0.30655873</v>
      </c>
      <c r="V30" s="1">
        <f t="shared" si="5"/>
        <v>0.30655873</v>
      </c>
      <c r="W30" s="1">
        <f t="shared" si="6"/>
        <v>5.5546389666721846E-2</v>
      </c>
      <c r="Y30">
        <v>569.13697749999994</v>
      </c>
      <c r="Z30">
        <v>0.26476833</v>
      </c>
      <c r="AA30" s="1">
        <f t="shared" si="7"/>
        <v>0.26476833</v>
      </c>
      <c r="AB30" s="1">
        <f t="shared" si="8"/>
        <v>3.6248729623344848E-2</v>
      </c>
      <c r="AD30">
        <v>509.47648020000003</v>
      </c>
      <c r="AE30">
        <v>0.30504638000000001</v>
      </c>
      <c r="AF30" s="1">
        <f t="shared" si="9"/>
        <v>0.30504638000000001</v>
      </c>
      <c r="AG30" s="1">
        <f t="shared" si="10"/>
        <v>3.9981110248037147E-2</v>
      </c>
      <c r="AH30">
        <v>720.37579070000004</v>
      </c>
      <c r="AI30">
        <v>0.2770533</v>
      </c>
      <c r="AJ30" s="1">
        <f t="shared" si="11"/>
        <v>0.2770533</v>
      </c>
      <c r="AK30" s="1">
        <f t="shared" si="12"/>
        <v>3.2682202778208498E-2</v>
      </c>
      <c r="AL30">
        <v>67184.038158778101</v>
      </c>
      <c r="AM30">
        <v>0.22537779999999999</v>
      </c>
      <c r="AN30" s="1">
        <f t="shared" si="13"/>
        <v>0.22537779999999999</v>
      </c>
      <c r="AO30" s="1">
        <f t="shared" si="14"/>
        <v>3.1595378082757155E-3</v>
      </c>
      <c r="AP30">
        <v>1727.1878924146299</v>
      </c>
      <c r="AQ30">
        <v>0.29020357000000002</v>
      </c>
      <c r="AR30" s="1">
        <f t="shared" si="15"/>
        <v>0.29020357000000002</v>
      </c>
      <c r="AS30" s="1">
        <f t="shared" si="16"/>
        <v>2.1404473988370396E-2</v>
      </c>
      <c r="AT30">
        <v>2424.2158836834101</v>
      </c>
      <c r="AU30">
        <v>0.26862764</v>
      </c>
      <c r="AV30" s="1">
        <f t="shared" si="17"/>
        <v>0.26862764</v>
      </c>
      <c r="AW30" s="1">
        <f t="shared" si="18"/>
        <v>1.764473113887665E-2</v>
      </c>
    </row>
    <row r="31" spans="1:49" x14ac:dyDescent="0.2">
      <c r="A31" s="3">
        <v>68</v>
      </c>
      <c r="B31" s="2">
        <v>52986.322956543401</v>
      </c>
      <c r="C31" s="2">
        <v>0.21844046</v>
      </c>
      <c r="D31" s="1">
        <f t="shared" si="0"/>
        <v>0.21844046</v>
      </c>
      <c r="E31" s="1">
        <f t="shared" si="19"/>
        <v>3.5182099762473065E-3</v>
      </c>
      <c r="G31">
        <v>6436.7963769398602</v>
      </c>
      <c r="H31">
        <v>0.36282635000000002</v>
      </c>
      <c r="I31" s="1">
        <f t="shared" si="1"/>
        <v>0.36282635000000002</v>
      </c>
      <c r="J31" s="1">
        <f t="shared" si="2"/>
        <v>1.1746257025814747E-2</v>
      </c>
      <c r="K31">
        <v>1521.28775747492</v>
      </c>
      <c r="L31">
        <v>0.33128702999999998</v>
      </c>
      <c r="M31" s="1">
        <f t="shared" si="3"/>
        <v>0.33128702999999998</v>
      </c>
      <c r="N31" s="1">
        <v>2.2299589012884768E-2</v>
      </c>
      <c r="P31">
        <v>472.50455034151599</v>
      </c>
      <c r="Q31">
        <v>0.29682595000000001</v>
      </c>
      <c r="R31" s="1">
        <f t="shared" si="4"/>
        <v>0.29682595000000001</v>
      </c>
      <c r="S31" s="1">
        <v>2.2299589012884768E-2</v>
      </c>
      <c r="T31">
        <v>272.5375042</v>
      </c>
      <c r="U31">
        <v>0.29651281000000002</v>
      </c>
      <c r="V31" s="1">
        <f t="shared" si="5"/>
        <v>0.29651281000000002</v>
      </c>
      <c r="W31" s="1">
        <f t="shared" si="6"/>
        <v>5.4224151041588987E-2</v>
      </c>
      <c r="Y31">
        <v>524.14439230000005</v>
      </c>
      <c r="Z31">
        <v>0.33172622000000002</v>
      </c>
      <c r="AA31" s="1">
        <f t="shared" si="7"/>
        <v>0.33172622000000002</v>
      </c>
      <c r="AB31" s="1">
        <f t="shared" si="8"/>
        <v>4.0308599616057164E-2</v>
      </c>
      <c r="AD31">
        <v>463.98946979999999</v>
      </c>
      <c r="AE31">
        <v>0.24046886000000001</v>
      </c>
      <c r="AF31" s="1">
        <f t="shared" si="9"/>
        <v>0.24046886000000001</v>
      </c>
      <c r="AG31" s="1">
        <f t="shared" si="10"/>
        <v>3.888698060708299E-2</v>
      </c>
      <c r="AH31">
        <v>641.65249989999995</v>
      </c>
      <c r="AI31">
        <v>0.28510273000000003</v>
      </c>
      <c r="AJ31" s="1">
        <f t="shared" si="11"/>
        <v>0.28510273000000003</v>
      </c>
      <c r="AK31" s="1">
        <f t="shared" si="12"/>
        <v>3.4932416796433045E-2</v>
      </c>
      <c r="AL31">
        <v>61416.911641299703</v>
      </c>
      <c r="AM31">
        <v>0.23697104999999999</v>
      </c>
      <c r="AN31" s="1">
        <f t="shared" si="13"/>
        <v>0.23697104999999999</v>
      </c>
      <c r="AO31" s="1">
        <f t="shared" si="14"/>
        <v>3.3630261062862839E-3</v>
      </c>
      <c r="AP31">
        <v>1648.5195375718099</v>
      </c>
      <c r="AQ31">
        <v>0.32904559</v>
      </c>
      <c r="AR31" s="1">
        <f t="shared" si="15"/>
        <v>0.32904559</v>
      </c>
      <c r="AS31" s="1">
        <f t="shared" si="16"/>
        <v>2.2682115898729698E-2</v>
      </c>
      <c r="AT31">
        <v>2317.31042476743</v>
      </c>
      <c r="AU31">
        <v>0.26357213000000002</v>
      </c>
      <c r="AV31" s="1">
        <f t="shared" si="17"/>
        <v>0.26357213000000002</v>
      </c>
      <c r="AW31" s="1">
        <f t="shared" si="18"/>
        <v>1.7938198056292324E-2</v>
      </c>
    </row>
    <row r="32" spans="1:49" x14ac:dyDescent="0.2">
      <c r="A32" s="3">
        <v>69</v>
      </c>
      <c r="B32" s="2">
        <v>51034.501751549498</v>
      </c>
      <c r="C32" s="2">
        <v>0.23008221000000001</v>
      </c>
      <c r="D32" s="1">
        <f t="shared" si="0"/>
        <v>0.23008221000000001</v>
      </c>
      <c r="E32" s="1">
        <f t="shared" si="19"/>
        <v>3.6516389370541301E-3</v>
      </c>
      <c r="G32">
        <v>6124.5401471257201</v>
      </c>
      <c r="H32">
        <v>0.36268556000000002</v>
      </c>
      <c r="I32" s="1">
        <f t="shared" si="1"/>
        <v>0.36268556000000002</v>
      </c>
      <c r="J32" s="1">
        <f t="shared" si="2"/>
        <v>1.2040966280563274E-2</v>
      </c>
      <c r="K32">
        <v>1378.3442816249999</v>
      </c>
      <c r="L32">
        <v>0.32754084</v>
      </c>
      <c r="M32" s="1">
        <f t="shared" si="3"/>
        <v>0.32754084</v>
      </c>
      <c r="N32" s="1">
        <v>2.350407470871509E-2</v>
      </c>
      <c r="P32">
        <v>465.857294123619</v>
      </c>
      <c r="Q32">
        <v>0.28856131000000002</v>
      </c>
      <c r="R32" s="1">
        <f t="shared" si="4"/>
        <v>0.28856131000000002</v>
      </c>
      <c r="S32" s="1">
        <v>2.350407470871509E-2</v>
      </c>
      <c r="T32">
        <v>256.00176829999998</v>
      </c>
      <c r="U32">
        <v>0.33197423999999998</v>
      </c>
      <c r="V32" s="1">
        <f t="shared" si="5"/>
        <v>0.33197423999999998</v>
      </c>
      <c r="W32" s="1">
        <f t="shared" si="6"/>
        <v>5.7687721557727702E-2</v>
      </c>
      <c r="Y32">
        <v>471.9551907</v>
      </c>
      <c r="Z32">
        <v>0.33756256000000001</v>
      </c>
      <c r="AA32" s="1">
        <f t="shared" si="7"/>
        <v>0.33756256000000001</v>
      </c>
      <c r="AB32" s="1">
        <f t="shared" si="8"/>
        <v>4.2663379948920804E-2</v>
      </c>
      <c r="AD32">
        <v>410.9762278</v>
      </c>
      <c r="AE32">
        <v>0.30610880000000001</v>
      </c>
      <c r="AF32" s="1">
        <f t="shared" si="9"/>
        <v>0.30610880000000001</v>
      </c>
      <c r="AG32" s="1">
        <f t="shared" si="10"/>
        <v>4.455857750088512E-2</v>
      </c>
      <c r="AH32">
        <v>664.01145320000001</v>
      </c>
      <c r="AI32">
        <v>0.27128321</v>
      </c>
      <c r="AJ32" s="1">
        <f t="shared" si="11"/>
        <v>0.27128321</v>
      </c>
      <c r="AK32" s="1">
        <f t="shared" si="12"/>
        <v>3.3818873092476096E-2</v>
      </c>
      <c r="AL32">
        <v>59003.243474423798</v>
      </c>
      <c r="AM32">
        <v>0.24658484999999999</v>
      </c>
      <c r="AN32" s="1">
        <f t="shared" si="13"/>
        <v>0.24658484999999999</v>
      </c>
      <c r="AO32" s="1">
        <f t="shared" si="14"/>
        <v>3.4779112709464556E-3</v>
      </c>
      <c r="AP32">
        <v>1527.9350138157599</v>
      </c>
      <c r="AQ32">
        <v>0.34775105000000001</v>
      </c>
      <c r="AR32" s="1">
        <f t="shared" si="15"/>
        <v>0.34775105000000001</v>
      </c>
      <c r="AS32" s="1">
        <f t="shared" si="16"/>
        <v>2.3880562323931341E-2</v>
      </c>
      <c r="AT32">
        <v>2184.5850411578999</v>
      </c>
      <c r="AU32">
        <v>0.31210080000000001</v>
      </c>
      <c r="AV32" s="1">
        <f t="shared" si="17"/>
        <v>0.31210080000000001</v>
      </c>
      <c r="AW32" s="1">
        <f t="shared" si="18"/>
        <v>1.9430386377665733E-2</v>
      </c>
    </row>
    <row r="33" spans="1:49" x14ac:dyDescent="0.2">
      <c r="A33" s="3">
        <v>70</v>
      </c>
      <c r="B33" s="2">
        <v>50396.310221914202</v>
      </c>
      <c r="C33" s="2">
        <v>0.24288069000000001</v>
      </c>
      <c r="D33" s="1">
        <f t="shared" si="0"/>
        <v>0.24288069000000001</v>
      </c>
      <c r="E33" s="1">
        <f t="shared" si="19"/>
        <v>3.7439958308167118E-3</v>
      </c>
      <c r="G33">
        <v>6119.6508378349199</v>
      </c>
      <c r="H33">
        <v>0.38066897</v>
      </c>
      <c r="I33" s="1">
        <f t="shared" si="1"/>
        <v>0.38066897</v>
      </c>
      <c r="J33" s="1">
        <f t="shared" si="2"/>
        <v>1.216544242926664E-2</v>
      </c>
      <c r="K33">
        <v>1338.7354263029899</v>
      </c>
      <c r="L33">
        <v>0.33382577000000002</v>
      </c>
      <c r="M33" s="1">
        <f t="shared" si="3"/>
        <v>0.33382577000000002</v>
      </c>
      <c r="N33" s="1">
        <v>2.3245940374403421E-2</v>
      </c>
      <c r="P33">
        <v>442.23481266572998</v>
      </c>
      <c r="Q33">
        <v>0.30931678000000001</v>
      </c>
      <c r="R33" s="1">
        <f t="shared" si="4"/>
        <v>0.30931678000000001</v>
      </c>
      <c r="S33" s="1">
        <v>2.3245940374403421E-2</v>
      </c>
      <c r="T33">
        <v>231.44537529999999</v>
      </c>
      <c r="U33">
        <v>0.33277950000000001</v>
      </c>
      <c r="V33" s="1">
        <f t="shared" si="5"/>
        <v>0.33277950000000001</v>
      </c>
      <c r="W33" s="1">
        <f t="shared" si="6"/>
        <v>6.0707841398048586E-2</v>
      </c>
      <c r="Y33">
        <v>475.52603010000001</v>
      </c>
      <c r="Z33">
        <v>0.31527263</v>
      </c>
      <c r="AA33" s="1">
        <f t="shared" si="7"/>
        <v>0.31527263</v>
      </c>
      <c r="AB33" s="1">
        <f t="shared" si="8"/>
        <v>4.1761001247011924E-2</v>
      </c>
      <c r="AD33">
        <v>393.39670760000001</v>
      </c>
      <c r="AE33">
        <v>0.32495463000000002</v>
      </c>
      <c r="AF33" s="1">
        <f t="shared" si="9"/>
        <v>0.32495463000000002</v>
      </c>
      <c r="AG33" s="1">
        <f t="shared" si="10"/>
        <v>4.6282686192691894E-2</v>
      </c>
      <c r="AH33">
        <v>681.48109839999995</v>
      </c>
      <c r="AI33">
        <v>0.21386537</v>
      </c>
      <c r="AJ33" s="1">
        <f t="shared" si="11"/>
        <v>0.21386537</v>
      </c>
      <c r="AK33" s="1">
        <f t="shared" si="12"/>
        <v>3.0785616967497147E-2</v>
      </c>
      <c r="AL33">
        <v>58296.931298717798</v>
      </c>
      <c r="AM33">
        <v>0.25993728999999999</v>
      </c>
      <c r="AN33" s="1">
        <f t="shared" si="13"/>
        <v>0.25993728999999999</v>
      </c>
      <c r="AO33" s="1">
        <f t="shared" si="14"/>
        <v>3.5604244799333825E-3</v>
      </c>
      <c r="AP33">
        <v>1583.4203760698399</v>
      </c>
      <c r="AQ33">
        <v>0.35586162999999998</v>
      </c>
      <c r="AR33" s="1">
        <f t="shared" si="15"/>
        <v>0.35586162999999998</v>
      </c>
      <c r="AS33" s="1">
        <f t="shared" si="16"/>
        <v>2.3582406625116913E-2</v>
      </c>
      <c r="AT33">
        <v>2191.01255238056</v>
      </c>
      <c r="AU33">
        <v>0.28681393999999999</v>
      </c>
      <c r="AV33" s="1">
        <f t="shared" si="17"/>
        <v>0.28681393999999999</v>
      </c>
      <c r="AW33" s="1">
        <f t="shared" si="18"/>
        <v>1.8938046962995284E-2</v>
      </c>
    </row>
    <row r="34" spans="1:49" x14ac:dyDescent="0.2">
      <c r="A34" s="3">
        <v>71</v>
      </c>
      <c r="B34" s="2">
        <v>45752.075571604</v>
      </c>
      <c r="C34" s="2">
        <v>0.24923243</v>
      </c>
      <c r="D34" s="1">
        <f t="shared" si="0"/>
        <v>0.24923243</v>
      </c>
      <c r="E34" s="1">
        <f t="shared" si="19"/>
        <v>3.9637449266410078E-3</v>
      </c>
      <c r="G34">
        <v>5309.6194960288703</v>
      </c>
      <c r="H34">
        <v>0.38869747999999998</v>
      </c>
      <c r="I34" s="1">
        <f t="shared" si="1"/>
        <v>0.38869747999999998</v>
      </c>
      <c r="J34" s="1">
        <f t="shared" si="2"/>
        <v>1.311167957291348E-2</v>
      </c>
      <c r="K34">
        <v>1149.7006432563001</v>
      </c>
      <c r="L34">
        <v>0.33295107000000002</v>
      </c>
      <c r="M34" s="1">
        <f t="shared" si="3"/>
        <v>0.33295107000000002</v>
      </c>
      <c r="N34" s="1">
        <v>2.5648216162141795E-2</v>
      </c>
      <c r="P34">
        <v>421.02951597794799</v>
      </c>
      <c r="Q34">
        <v>0.31980690000000001</v>
      </c>
      <c r="R34" s="1">
        <f t="shared" si="4"/>
        <v>0.31980690000000001</v>
      </c>
      <c r="S34" s="1">
        <v>2.5648216162141795E-2</v>
      </c>
      <c r="T34">
        <v>181.8931015</v>
      </c>
      <c r="U34">
        <v>0.34793115000000002</v>
      </c>
      <c r="V34" s="1">
        <f t="shared" si="5"/>
        <v>0.34793115000000002</v>
      </c>
      <c r="W34" s="1">
        <f t="shared" si="6"/>
        <v>6.9221553308466036E-2</v>
      </c>
      <c r="Y34">
        <v>401.63710780000002</v>
      </c>
      <c r="Z34">
        <v>0.31596225999999999</v>
      </c>
      <c r="AA34" s="1">
        <f t="shared" si="7"/>
        <v>0.31596225999999999</v>
      </c>
      <c r="AB34" s="1">
        <f t="shared" si="8"/>
        <v>4.5467051693826331E-2</v>
      </c>
      <c r="AD34">
        <v>311.59700149999998</v>
      </c>
      <c r="AE34">
        <v>0.3744711</v>
      </c>
      <c r="AF34" s="1">
        <f t="shared" si="9"/>
        <v>0.3744711</v>
      </c>
      <c r="AG34" s="1">
        <f t="shared" si="10"/>
        <v>5.373933393367207E-2</v>
      </c>
      <c r="AH34">
        <v>650.38732330000005</v>
      </c>
      <c r="AI34">
        <v>0.30247486000000001</v>
      </c>
      <c r="AJ34" s="1">
        <f t="shared" si="11"/>
        <v>0.30247486000000001</v>
      </c>
      <c r="AK34" s="1">
        <f t="shared" si="12"/>
        <v>3.5301618080004038E-2</v>
      </c>
      <c r="AL34">
        <v>52632.425226867199</v>
      </c>
      <c r="AM34">
        <v>0.26569512000000001</v>
      </c>
      <c r="AN34" s="1">
        <f t="shared" si="13"/>
        <v>0.26569512000000001</v>
      </c>
      <c r="AO34" s="1">
        <f t="shared" si="14"/>
        <v>3.7736305262244738E-3</v>
      </c>
      <c r="AP34">
        <v>1299.84073407203</v>
      </c>
      <c r="AQ34">
        <v>0.34867503999999999</v>
      </c>
      <c r="AR34" s="1">
        <f t="shared" si="15"/>
        <v>0.34867503999999999</v>
      </c>
      <c r="AS34" s="1">
        <f t="shared" si="16"/>
        <v>2.5907188823989409E-2</v>
      </c>
      <c r="AT34">
        <v>1871.8893188163599</v>
      </c>
      <c r="AU34">
        <v>0.32943007000000002</v>
      </c>
      <c r="AV34" s="1">
        <f t="shared" si="17"/>
        <v>0.32943007000000002</v>
      </c>
      <c r="AW34" s="1">
        <f t="shared" si="18"/>
        <v>2.1292156267772071E-2</v>
      </c>
    </row>
    <row r="35" spans="1:49" x14ac:dyDescent="0.2">
      <c r="A35" s="3">
        <v>72</v>
      </c>
      <c r="B35" s="2">
        <v>42250.180160414398</v>
      </c>
      <c r="C35" s="2">
        <v>0.26441072999999998</v>
      </c>
      <c r="D35" s="1">
        <f t="shared" si="0"/>
        <v>0.26441072999999998</v>
      </c>
      <c r="E35" s="1">
        <f t="shared" si="19"/>
        <v>4.2053197145270503E-3</v>
      </c>
      <c r="G35">
        <v>5283.6897027343502</v>
      </c>
      <c r="H35">
        <v>0.39978582000000001</v>
      </c>
      <c r="I35" s="1">
        <f t="shared" si="1"/>
        <v>0.39978582000000001</v>
      </c>
      <c r="J35" s="1">
        <f t="shared" si="2"/>
        <v>1.3208522420767199E-2</v>
      </c>
      <c r="K35">
        <v>1133.1099713481899</v>
      </c>
      <c r="L35">
        <v>0.40332589000000002</v>
      </c>
      <c r="M35" s="1">
        <f t="shared" si="3"/>
        <v>0.40332589000000002</v>
      </c>
      <c r="N35" s="1">
        <v>2.5325020876204987E-2</v>
      </c>
      <c r="P35">
        <v>380.04725980386098</v>
      </c>
      <c r="Q35">
        <v>0.32957502999999999</v>
      </c>
      <c r="R35" s="1">
        <f t="shared" si="4"/>
        <v>0.32957502999999999</v>
      </c>
      <c r="S35" s="1">
        <v>2.5325020876204987E-2</v>
      </c>
      <c r="T35">
        <v>221.94144610000001</v>
      </c>
      <c r="U35">
        <v>0.33019801999999998</v>
      </c>
      <c r="V35" s="1">
        <f t="shared" si="5"/>
        <v>0.33019801999999998</v>
      </c>
      <c r="W35" s="1">
        <f t="shared" si="6"/>
        <v>6.1872449735066427E-2</v>
      </c>
      <c r="Y35">
        <v>361.58876290000001</v>
      </c>
      <c r="Z35">
        <v>0.43603768999999998</v>
      </c>
      <c r="AA35" s="1">
        <f t="shared" si="7"/>
        <v>0.43603768999999998</v>
      </c>
      <c r="AB35" s="1">
        <f t="shared" si="8"/>
        <v>5.1113505155341507E-2</v>
      </c>
      <c r="AD35">
        <v>285.06291199999998</v>
      </c>
      <c r="AE35">
        <v>0.31875122</v>
      </c>
      <c r="AF35" s="1">
        <f t="shared" si="9"/>
        <v>0.31875122</v>
      </c>
      <c r="AG35" s="1">
        <f t="shared" si="10"/>
        <v>5.4095919771696137E-2</v>
      </c>
      <c r="AH35">
        <v>581.77225829999998</v>
      </c>
      <c r="AI35">
        <v>0.30727100000000002</v>
      </c>
      <c r="AJ35" s="1">
        <f t="shared" si="11"/>
        <v>0.30727100000000002</v>
      </c>
      <c r="AK35" s="1">
        <f t="shared" si="12"/>
        <v>3.7490569595156127E-2</v>
      </c>
      <c r="AL35">
        <v>49047.0270943008</v>
      </c>
      <c r="AM35">
        <v>0.28270849999999997</v>
      </c>
      <c r="AN35" s="1">
        <f t="shared" si="13"/>
        <v>0.28270849999999997</v>
      </c>
      <c r="AO35" s="1">
        <f t="shared" si="14"/>
        <v>3.9853549060907432E-3</v>
      </c>
      <c r="AP35">
        <v>1377.6850489787701</v>
      </c>
      <c r="AQ35">
        <v>0.37825984000000001</v>
      </c>
      <c r="AR35" s="1">
        <f t="shared" si="15"/>
        <v>0.37825984000000001</v>
      </c>
      <c r="AS35" s="1">
        <f t="shared" si="16"/>
        <v>2.5608295715857196E-2</v>
      </c>
      <c r="AT35">
        <v>1893.6439763083999</v>
      </c>
      <c r="AU35">
        <v>0.33693065999999999</v>
      </c>
      <c r="AV35" s="1">
        <f t="shared" si="17"/>
        <v>0.33693065999999999</v>
      </c>
      <c r="AW35" s="1">
        <f t="shared" si="18"/>
        <v>2.1289067832779701E-2</v>
      </c>
    </row>
    <row r="36" spans="1:49" x14ac:dyDescent="0.2">
      <c r="A36" s="3">
        <v>73</v>
      </c>
      <c r="B36" s="2">
        <v>40224.140409711697</v>
      </c>
      <c r="C36" s="2">
        <v>0.27690521000000001</v>
      </c>
      <c r="D36" s="1">
        <f t="shared" si="0"/>
        <v>0.27690521000000001</v>
      </c>
      <c r="E36" s="1">
        <f t="shared" si="19"/>
        <v>4.372963627870265E-3</v>
      </c>
      <c r="G36">
        <v>4908.5317500717902</v>
      </c>
      <c r="H36">
        <v>0.40795745999999999</v>
      </c>
      <c r="I36" s="1">
        <f t="shared" si="1"/>
        <v>0.40795745999999999</v>
      </c>
      <c r="J36" s="1">
        <f t="shared" si="2"/>
        <v>1.3748780081485211E-2</v>
      </c>
      <c r="K36">
        <v>1026.9186788424799</v>
      </c>
      <c r="L36">
        <v>0.34772375</v>
      </c>
      <c r="M36" s="1">
        <f t="shared" si="3"/>
        <v>0.34772375</v>
      </c>
      <c r="N36" s="1">
        <v>2.7342669503230489E-2</v>
      </c>
      <c r="P36">
        <v>369.993970338255</v>
      </c>
      <c r="Q36">
        <v>0.39851522</v>
      </c>
      <c r="R36" s="1">
        <f t="shared" si="4"/>
        <v>0.39851522</v>
      </c>
      <c r="S36" s="1">
        <v>2.7342669503230489E-2</v>
      </c>
      <c r="T36">
        <v>164.8629411</v>
      </c>
      <c r="U36">
        <v>0.46517828</v>
      </c>
      <c r="V36" s="1">
        <f t="shared" si="5"/>
        <v>0.46517828</v>
      </c>
      <c r="W36" s="1">
        <f t="shared" si="6"/>
        <v>7.6139282899340049E-2</v>
      </c>
      <c r="Y36">
        <v>340.16372230000002</v>
      </c>
      <c r="Z36">
        <v>0.40810721999999999</v>
      </c>
      <c r="AA36" s="1">
        <f t="shared" si="7"/>
        <v>0.40810721999999999</v>
      </c>
      <c r="AB36" s="1">
        <f t="shared" si="8"/>
        <v>5.2230085169348385E-2</v>
      </c>
      <c r="AD36">
        <v>260.56145559999999</v>
      </c>
      <c r="AE36">
        <v>0.34956777</v>
      </c>
      <c r="AF36" s="1">
        <f t="shared" si="9"/>
        <v>0.34956777</v>
      </c>
      <c r="AG36" s="1">
        <f t="shared" si="10"/>
        <v>5.7898552214929067E-2</v>
      </c>
      <c r="AH36">
        <v>523.86971240000003</v>
      </c>
      <c r="AI36">
        <v>0.34448405999999998</v>
      </c>
      <c r="AJ36" s="1">
        <f t="shared" si="11"/>
        <v>0.34448405999999998</v>
      </c>
      <c r="AK36" s="1">
        <f t="shared" si="12"/>
        <v>4.0693085419147824E-2</v>
      </c>
      <c r="AL36">
        <v>46529.584808964202</v>
      </c>
      <c r="AM36">
        <v>0.29326027999999998</v>
      </c>
      <c r="AN36" s="1">
        <f t="shared" si="13"/>
        <v>0.29326027999999998</v>
      </c>
      <c r="AO36" s="1">
        <f t="shared" si="14"/>
        <v>4.1366412200767588E-3</v>
      </c>
      <c r="AP36">
        <v>1232.1595815606399</v>
      </c>
      <c r="AQ36">
        <v>0.42422757</v>
      </c>
      <c r="AR36" s="1">
        <f t="shared" si="15"/>
        <v>0.42422757</v>
      </c>
      <c r="AS36" s="1">
        <f t="shared" si="16"/>
        <v>2.7596084715627255E-2</v>
      </c>
      <c r="AT36">
        <v>1808.6579836271701</v>
      </c>
      <c r="AU36">
        <v>0.35953586999999998</v>
      </c>
      <c r="AV36" s="1">
        <f t="shared" si="17"/>
        <v>0.35953586999999998</v>
      </c>
      <c r="AW36" s="1">
        <f t="shared" si="18"/>
        <v>2.2115479750313666E-2</v>
      </c>
    </row>
    <row r="37" spans="1:49" x14ac:dyDescent="0.2">
      <c r="A37" s="3">
        <v>74</v>
      </c>
      <c r="B37" s="2">
        <v>37715.323095783497</v>
      </c>
      <c r="C37" s="2">
        <v>0.29731025999999999</v>
      </c>
      <c r="D37" s="1">
        <f t="shared" si="0"/>
        <v>0.29731025999999999</v>
      </c>
      <c r="E37" s="1">
        <f t="shared" si="19"/>
        <v>4.6130048334604521E-3</v>
      </c>
      <c r="G37">
        <v>4651.2115194052403</v>
      </c>
      <c r="H37">
        <v>0.43236955999999999</v>
      </c>
      <c r="I37" s="1">
        <f t="shared" si="1"/>
        <v>0.43236955999999999</v>
      </c>
      <c r="J37" s="1">
        <f t="shared" si="2"/>
        <v>1.4237489614857206E-2</v>
      </c>
      <c r="K37">
        <v>1107.61966558173</v>
      </c>
      <c r="L37">
        <v>0.38165854999999999</v>
      </c>
      <c r="M37" s="1">
        <f t="shared" si="3"/>
        <v>0.38165854999999999</v>
      </c>
      <c r="N37" s="1">
        <v>2.9747481830969907E-2</v>
      </c>
      <c r="P37">
        <v>338.13109004124999</v>
      </c>
      <c r="Q37">
        <v>0.43054429</v>
      </c>
      <c r="R37" s="1">
        <f t="shared" si="4"/>
        <v>0.43054429</v>
      </c>
      <c r="S37" s="1">
        <v>2.9747481830969907E-2</v>
      </c>
      <c r="T37">
        <v>121.3536285</v>
      </c>
      <c r="U37">
        <v>0.39067449999999998</v>
      </c>
      <c r="V37" s="1">
        <f t="shared" si="5"/>
        <v>0.39067449999999998</v>
      </c>
      <c r="W37" s="1">
        <f t="shared" si="6"/>
        <v>8.6808429143215418E-2</v>
      </c>
      <c r="Y37">
        <v>291.38055300000002</v>
      </c>
      <c r="Z37">
        <v>0.48736802000000001</v>
      </c>
      <c r="AA37" s="1">
        <f t="shared" si="7"/>
        <v>0.48736802000000001</v>
      </c>
      <c r="AB37" s="1">
        <f t="shared" si="8"/>
        <v>5.7392765476804497E-2</v>
      </c>
      <c r="AD37">
        <v>217.21695059999999</v>
      </c>
      <c r="AE37">
        <v>0.38568538000000002</v>
      </c>
      <c r="AF37" s="1">
        <f t="shared" si="9"/>
        <v>0.38568538000000002</v>
      </c>
      <c r="AG37" s="1">
        <f t="shared" si="10"/>
        <v>6.4732328433063188E-2</v>
      </c>
      <c r="AH37">
        <v>509.25673449999999</v>
      </c>
      <c r="AI37">
        <v>0.28878102</v>
      </c>
      <c r="AJ37" s="1">
        <f t="shared" si="11"/>
        <v>0.28878102</v>
      </c>
      <c r="AK37" s="1">
        <f t="shared" si="12"/>
        <v>3.936168422126371E-2</v>
      </c>
      <c r="AL37">
        <v>43812.285370811798</v>
      </c>
      <c r="AM37">
        <v>0.31480911</v>
      </c>
      <c r="AN37" s="1">
        <f t="shared" si="13"/>
        <v>0.31480911</v>
      </c>
      <c r="AO37" s="1">
        <f t="shared" si="14"/>
        <v>4.3489814306955478E-3</v>
      </c>
      <c r="AP37">
        <v>1051.14545664563</v>
      </c>
      <c r="AQ37">
        <v>0.4706282</v>
      </c>
      <c r="AR37" s="1">
        <f t="shared" si="15"/>
        <v>0.4706282</v>
      </c>
      <c r="AS37" s="1">
        <f t="shared" si="16"/>
        <v>3.0174774765735508E-2</v>
      </c>
      <c r="AT37">
        <v>1657.1994255892901</v>
      </c>
      <c r="AU37">
        <v>0.35477027</v>
      </c>
      <c r="AV37" s="1">
        <f t="shared" si="17"/>
        <v>0.35477027</v>
      </c>
      <c r="AW37" s="1">
        <f t="shared" si="18"/>
        <v>2.3035597343116127E-2</v>
      </c>
    </row>
    <row r="38" spans="1:49" x14ac:dyDescent="0.2">
      <c r="A38" s="3">
        <v>75</v>
      </c>
      <c r="B38" s="2">
        <v>37424.986314933703</v>
      </c>
      <c r="C38" s="2">
        <v>0.33233908000000001</v>
      </c>
      <c r="D38" s="1">
        <f t="shared" si="0"/>
        <v>0.33233908000000001</v>
      </c>
      <c r="E38" s="1">
        <f t="shared" si="19"/>
        <v>4.7724779571122183E-3</v>
      </c>
      <c r="G38">
        <v>4494.7537859044896</v>
      </c>
      <c r="H38">
        <v>0.47150993000000002</v>
      </c>
      <c r="I38" s="1">
        <f t="shared" si="1"/>
        <v>0.47150993000000002</v>
      </c>
      <c r="J38" s="1">
        <f t="shared" si="2"/>
        <v>1.4593751786647527E-2</v>
      </c>
      <c r="K38">
        <v>970.554341472685</v>
      </c>
      <c r="L38">
        <v>0.44993490000000003</v>
      </c>
      <c r="M38" s="1">
        <f t="shared" si="3"/>
        <v>0.44993490000000003</v>
      </c>
      <c r="N38" s="1">
        <v>2.94543505047044E-2</v>
      </c>
      <c r="P38">
        <v>359.55613015592098</v>
      </c>
      <c r="Q38">
        <v>0.44064170000000003</v>
      </c>
      <c r="R38" s="1">
        <f t="shared" si="4"/>
        <v>0.44064170000000003</v>
      </c>
      <c r="S38" s="1">
        <v>2.94543505047044E-2</v>
      </c>
      <c r="T38">
        <v>121.9029876</v>
      </c>
      <c r="U38">
        <v>0.51059036999999996</v>
      </c>
      <c r="V38" s="1">
        <f t="shared" si="5"/>
        <v>0.51059036999999996</v>
      </c>
      <c r="W38" s="1">
        <f t="shared" si="6"/>
        <v>8.8740416290011628E-2</v>
      </c>
      <c r="Y38">
        <v>292.25952890000002</v>
      </c>
      <c r="Z38">
        <v>0.44943610000000001</v>
      </c>
      <c r="AA38" s="1">
        <f t="shared" si="7"/>
        <v>0.44943610000000001</v>
      </c>
      <c r="AB38" s="1">
        <f t="shared" si="8"/>
        <v>5.7030814468278304E-2</v>
      </c>
      <c r="AD38">
        <v>198.31896610000001</v>
      </c>
      <c r="AE38">
        <v>0.48088642999999998</v>
      </c>
      <c r="AF38" s="1">
        <f t="shared" si="9"/>
        <v>0.48088642999999998</v>
      </c>
      <c r="AG38" s="1">
        <f t="shared" si="10"/>
        <v>6.9538672937538737E-2</v>
      </c>
      <c r="AH38">
        <v>457.67182939999998</v>
      </c>
      <c r="AI38">
        <v>0.35974073000000001</v>
      </c>
      <c r="AJ38" s="1">
        <f t="shared" si="11"/>
        <v>0.35974073000000001</v>
      </c>
      <c r="AK38" s="1">
        <f t="shared" si="12"/>
        <v>4.396951993255066E-2</v>
      </c>
      <c r="AL38">
        <v>43249.850572466799</v>
      </c>
      <c r="AM38">
        <v>0.35034174000000001</v>
      </c>
      <c r="AN38" s="1">
        <f t="shared" si="13"/>
        <v>0.35034174000000001</v>
      </c>
      <c r="AO38" s="1">
        <f t="shared" si="14"/>
        <v>4.4962679984097143E-3</v>
      </c>
      <c r="AP38">
        <v>1069.98850256949</v>
      </c>
      <c r="AQ38">
        <v>0.49786928000000003</v>
      </c>
      <c r="AR38" s="1">
        <f t="shared" si="15"/>
        <v>0.49786928000000003</v>
      </c>
      <c r="AS38" s="1">
        <f t="shared" si="16"/>
        <v>2.9959363114982852E-2</v>
      </c>
      <c r="AT38">
        <v>1599.4616891220201</v>
      </c>
      <c r="AU38">
        <v>0.39742400999999999</v>
      </c>
      <c r="AV38" s="1">
        <f t="shared" si="17"/>
        <v>0.39742400999999999</v>
      </c>
      <c r="AW38" s="1">
        <f t="shared" si="18"/>
        <v>2.3982922954863886E-2</v>
      </c>
    </row>
    <row r="39" spans="1:49" x14ac:dyDescent="0.2">
      <c r="A39" s="3">
        <v>76</v>
      </c>
      <c r="B39" s="2">
        <v>34724.497291561202</v>
      </c>
      <c r="C39" s="2">
        <v>0.34482116000000002</v>
      </c>
      <c r="D39" s="1">
        <f t="shared" si="0"/>
        <v>0.34482116000000002</v>
      </c>
      <c r="E39" s="1">
        <f t="shared" si="19"/>
        <v>4.9993664733762313E-3</v>
      </c>
      <c r="G39">
        <v>4050.04685549438</v>
      </c>
      <c r="H39">
        <v>0.48693081999999999</v>
      </c>
      <c r="I39" s="1">
        <f t="shared" si="1"/>
        <v>0.48693081999999999</v>
      </c>
      <c r="J39" s="1">
        <f t="shared" si="2"/>
        <v>1.539386392112828E-2</v>
      </c>
      <c r="K39">
        <v>907.762491453439</v>
      </c>
      <c r="L39">
        <v>0.44238684</v>
      </c>
      <c r="M39" s="1">
        <f t="shared" si="3"/>
        <v>0.44238684</v>
      </c>
      <c r="N39" s="1">
        <v>3.1793163564860075E-2</v>
      </c>
      <c r="P39">
        <v>333.13191398978199</v>
      </c>
      <c r="Q39">
        <v>0.45860817999999998</v>
      </c>
      <c r="R39" s="1">
        <f t="shared" si="4"/>
        <v>0.45860817999999998</v>
      </c>
      <c r="S39" s="1">
        <v>3.1793163564860075E-2</v>
      </c>
      <c r="T39">
        <v>113.1681639</v>
      </c>
      <c r="U39">
        <v>0.47572815000000002</v>
      </c>
      <c r="V39" s="1">
        <f t="shared" si="5"/>
        <v>0.47572815000000002</v>
      </c>
      <c r="W39" s="1">
        <f t="shared" si="6"/>
        <v>9.2013517124400007E-2</v>
      </c>
      <c r="Y39">
        <v>249.84893629999999</v>
      </c>
      <c r="Z39">
        <v>0.56420404000000002</v>
      </c>
      <c r="AA39" s="1">
        <f t="shared" si="7"/>
        <v>0.56420404000000002</v>
      </c>
      <c r="AB39" s="1">
        <f t="shared" si="8"/>
        <v>6.148610957117992E-2</v>
      </c>
      <c r="AD39">
        <v>182.55233430000001</v>
      </c>
      <c r="AE39">
        <v>0.41889858000000002</v>
      </c>
      <c r="AF39" s="1">
        <f t="shared" si="9"/>
        <v>0.41889858000000002</v>
      </c>
      <c r="AG39" s="1">
        <f t="shared" si="10"/>
        <v>7.1571939881703697E-2</v>
      </c>
      <c r="AH39">
        <v>414.32732420000002</v>
      </c>
      <c r="AI39">
        <v>0.40175021</v>
      </c>
      <c r="AJ39" s="1">
        <f t="shared" si="11"/>
        <v>0.40175021</v>
      </c>
      <c r="AK39" s="1">
        <f t="shared" si="12"/>
        <v>4.7206697324318661E-2</v>
      </c>
      <c r="AL39">
        <v>40015.438552498803</v>
      </c>
      <c r="AM39">
        <v>0.36236495000000002</v>
      </c>
      <c r="AN39" s="1">
        <f t="shared" si="13"/>
        <v>0.36236495000000002</v>
      </c>
      <c r="AO39" s="1">
        <f t="shared" si="14"/>
        <v>4.7097891353702938E-3</v>
      </c>
      <c r="AP39">
        <v>928.693109124898</v>
      </c>
      <c r="AQ39">
        <v>0.51393080000000002</v>
      </c>
      <c r="AR39" s="1">
        <f t="shared" si="15"/>
        <v>0.51393080000000002</v>
      </c>
      <c r="AS39" s="1">
        <f t="shared" si="16"/>
        <v>3.214558502978411E-2</v>
      </c>
      <c r="AT39">
        <v>1480.0857570692899</v>
      </c>
      <c r="AU39">
        <v>0.44373098</v>
      </c>
      <c r="AV39" s="1">
        <f t="shared" si="17"/>
        <v>0.44373098</v>
      </c>
      <c r="AW39" s="1">
        <f t="shared" si="18"/>
        <v>2.5311328713433032E-2</v>
      </c>
    </row>
    <row r="40" spans="1:49" x14ac:dyDescent="0.2">
      <c r="A40" s="3">
        <v>77</v>
      </c>
      <c r="B40" s="2">
        <v>33413.944034729102</v>
      </c>
      <c r="C40" s="2">
        <v>0.37382485999999998</v>
      </c>
      <c r="D40" s="1">
        <f t="shared" si="0"/>
        <v>0.37382485999999998</v>
      </c>
      <c r="E40" s="1">
        <f t="shared" si="19"/>
        <v>5.1876922127578754E-3</v>
      </c>
      <c r="G40">
        <v>3846.2892206870001</v>
      </c>
      <c r="H40">
        <v>0.51014084000000004</v>
      </c>
      <c r="I40" s="1">
        <f t="shared" si="1"/>
        <v>0.51014084000000004</v>
      </c>
      <c r="J40" s="1">
        <f t="shared" si="2"/>
        <v>1.5798496767760652E-2</v>
      </c>
      <c r="K40">
        <v>817.39276980981197</v>
      </c>
      <c r="L40">
        <v>0.48766716999999998</v>
      </c>
      <c r="M40" s="1">
        <f t="shared" si="3"/>
        <v>0.48766716999999998</v>
      </c>
      <c r="N40" s="1">
        <v>3.3878780760361563E-2</v>
      </c>
      <c r="P40">
        <v>325.440873734653</v>
      </c>
      <c r="Q40">
        <v>0.47197840000000002</v>
      </c>
      <c r="R40" s="1">
        <f t="shared" si="4"/>
        <v>0.47197840000000002</v>
      </c>
      <c r="S40" s="1">
        <v>3.3878780760361563E-2</v>
      </c>
      <c r="T40">
        <v>99.214418789999996</v>
      </c>
      <c r="U40">
        <v>0.50885933999999999</v>
      </c>
      <c r="V40" s="1">
        <f t="shared" si="5"/>
        <v>0.50885933999999999</v>
      </c>
      <c r="W40" s="1">
        <f t="shared" si="6"/>
        <v>9.8371772098969801E-2</v>
      </c>
      <c r="Y40">
        <v>237.3235277</v>
      </c>
      <c r="Z40">
        <v>0.4923611</v>
      </c>
      <c r="AA40" s="1">
        <f t="shared" si="7"/>
        <v>0.4923611</v>
      </c>
      <c r="AB40" s="1">
        <f t="shared" si="8"/>
        <v>6.3607010957160537E-2</v>
      </c>
      <c r="AD40">
        <v>153.9856126</v>
      </c>
      <c r="AE40">
        <v>0.46057796000000001</v>
      </c>
      <c r="AF40" s="1">
        <f t="shared" si="9"/>
        <v>0.46057796000000001</v>
      </c>
      <c r="AG40" s="1">
        <f t="shared" si="10"/>
        <v>7.8728489359635639E-2</v>
      </c>
      <c r="AH40">
        <v>390.32029290000003</v>
      </c>
      <c r="AI40">
        <v>0.44447571000000002</v>
      </c>
      <c r="AJ40" s="1">
        <f t="shared" si="11"/>
        <v>0.44447571000000002</v>
      </c>
      <c r="AK40" s="1">
        <f t="shared" si="12"/>
        <v>4.9297063305160219E-2</v>
      </c>
      <c r="AL40">
        <v>38403.066898960598</v>
      </c>
      <c r="AM40">
        <v>0.39073258999999999</v>
      </c>
      <c r="AN40" s="1">
        <f t="shared" si="13"/>
        <v>0.39073258999999999</v>
      </c>
      <c r="AO40" s="1">
        <f t="shared" si="14"/>
        <v>4.879967268460351E-3</v>
      </c>
      <c r="AP40">
        <v>817.00821670144796</v>
      </c>
      <c r="AQ40">
        <v>0.50504302999999995</v>
      </c>
      <c r="AR40" s="1">
        <f t="shared" si="15"/>
        <v>0.50504302999999995</v>
      </c>
      <c r="AS40" s="1">
        <f t="shared" si="16"/>
        <v>3.4283943628637424E-2</v>
      </c>
      <c r="AT40">
        <v>1402.62599486112</v>
      </c>
      <c r="AU40">
        <v>0.44207268999999999</v>
      </c>
      <c r="AV40" s="1">
        <f t="shared" si="17"/>
        <v>0.44207268999999999</v>
      </c>
      <c r="AW40" s="1">
        <f t="shared" si="18"/>
        <v>2.5990867957770416E-2</v>
      </c>
    </row>
    <row r="41" spans="1:49" x14ac:dyDescent="0.2">
      <c r="A41" s="3">
        <v>78</v>
      </c>
      <c r="B41" s="2">
        <v>32349.833680231099</v>
      </c>
      <c r="C41" s="2">
        <v>0.38853284999999999</v>
      </c>
      <c r="D41" s="1">
        <f t="shared" si="0"/>
        <v>0.38853284999999999</v>
      </c>
      <c r="E41" s="1">
        <f t="shared" si="19"/>
        <v>5.3115403168161601E-3</v>
      </c>
      <c r="G41">
        <v>3789.7600765228199</v>
      </c>
      <c r="H41">
        <v>0.52689713000000005</v>
      </c>
      <c r="I41" s="1">
        <f t="shared" si="1"/>
        <v>0.52689713000000005</v>
      </c>
      <c r="J41" s="1">
        <f t="shared" si="2"/>
        <v>1.5896112253947856E-2</v>
      </c>
      <c r="K41">
        <v>811.40474518388498</v>
      </c>
      <c r="L41">
        <v>0.52017605</v>
      </c>
      <c r="M41" s="1">
        <f t="shared" si="3"/>
        <v>0.52017605</v>
      </c>
      <c r="N41" s="1">
        <v>3.389989402289971E-2</v>
      </c>
      <c r="P41">
        <v>313.68456997349801</v>
      </c>
      <c r="Q41">
        <v>0.43222414999999997</v>
      </c>
      <c r="R41" s="1">
        <f t="shared" si="4"/>
        <v>0.43222414999999997</v>
      </c>
      <c r="S41" s="1">
        <v>3.389989402289971E-2</v>
      </c>
      <c r="T41">
        <v>107.5097552</v>
      </c>
      <c r="U41">
        <v>0.52273886999999997</v>
      </c>
      <c r="V41" s="1">
        <f t="shared" si="5"/>
        <v>0.52273886999999997</v>
      </c>
      <c r="W41" s="1">
        <f t="shared" si="6"/>
        <v>9.4417514758086629E-2</v>
      </c>
      <c r="Y41">
        <v>220.4581752</v>
      </c>
      <c r="Z41">
        <v>0.49439323000000002</v>
      </c>
      <c r="AA41" s="1">
        <f t="shared" si="7"/>
        <v>0.49439323000000002</v>
      </c>
      <c r="AB41" s="1">
        <f t="shared" si="8"/>
        <v>6.5998743128700577E-2</v>
      </c>
      <c r="AD41">
        <v>143.3829643</v>
      </c>
      <c r="AE41">
        <v>0.51685822000000003</v>
      </c>
      <c r="AF41" s="1">
        <f t="shared" si="9"/>
        <v>0.51685822000000003</v>
      </c>
      <c r="AG41" s="1">
        <f t="shared" si="10"/>
        <v>8.1795668334247437E-2</v>
      </c>
      <c r="AH41">
        <v>293.35824930000001</v>
      </c>
      <c r="AI41">
        <v>0.46573034000000002</v>
      </c>
      <c r="AJ41" s="1">
        <f t="shared" si="11"/>
        <v>0.46573034000000002</v>
      </c>
      <c r="AK41" s="1">
        <f t="shared" si="12"/>
        <v>5.7082691247098603E-2</v>
      </c>
      <c r="AL41">
        <v>37264.683071911299</v>
      </c>
      <c r="AM41">
        <v>0.40583846000000001</v>
      </c>
      <c r="AN41" s="1">
        <f t="shared" si="13"/>
        <v>0.40583846000000001</v>
      </c>
      <c r="AO41" s="1">
        <f t="shared" si="14"/>
        <v>4.985815739838674E-3</v>
      </c>
      <c r="AP41">
        <v>797.121384605765</v>
      </c>
      <c r="AQ41">
        <v>0.53997242000000001</v>
      </c>
      <c r="AR41" s="1">
        <f t="shared" si="15"/>
        <v>0.53997242000000001</v>
      </c>
      <c r="AS41" s="1">
        <f t="shared" si="16"/>
        <v>3.4599638806641762E-2</v>
      </c>
      <c r="AT41">
        <v>1261.60527846217</v>
      </c>
      <c r="AU41">
        <v>0.48652297</v>
      </c>
      <c r="AV41" s="1">
        <f t="shared" si="17"/>
        <v>0.48652297</v>
      </c>
      <c r="AW41" s="1">
        <f t="shared" si="18"/>
        <v>2.7580777678998723E-2</v>
      </c>
    </row>
    <row r="42" spans="1:49" x14ac:dyDescent="0.2">
      <c r="A42" s="3">
        <v>79</v>
      </c>
      <c r="B42" s="2">
        <v>31066.9681635089</v>
      </c>
      <c r="C42" s="2">
        <v>0.40938655000000002</v>
      </c>
      <c r="D42" s="1">
        <f t="shared" si="0"/>
        <v>0.40938655000000002</v>
      </c>
      <c r="E42" s="1">
        <f t="shared" si="19"/>
        <v>5.4679569511582749E-3</v>
      </c>
      <c r="G42">
        <v>3517.4423169195602</v>
      </c>
      <c r="H42">
        <v>0.54027926999999998</v>
      </c>
      <c r="I42" s="1">
        <f t="shared" si="1"/>
        <v>0.54027926999999998</v>
      </c>
      <c r="J42" s="1">
        <f t="shared" si="2"/>
        <v>1.6470196299689509E-2</v>
      </c>
      <c r="K42">
        <v>761.41298234462704</v>
      </c>
      <c r="L42">
        <v>0.50331890999999995</v>
      </c>
      <c r="M42" s="1">
        <f t="shared" si="3"/>
        <v>0.50331890999999995</v>
      </c>
      <c r="N42" s="1">
        <v>3.5738874170382698E-2</v>
      </c>
      <c r="P42">
        <v>261.93485576659401</v>
      </c>
      <c r="Q42">
        <v>0.46392617000000003</v>
      </c>
      <c r="R42" s="1">
        <f t="shared" si="4"/>
        <v>0.46392617000000003</v>
      </c>
      <c r="S42" s="1">
        <v>3.5738874170382698E-2</v>
      </c>
      <c r="T42">
        <v>80.591114329999996</v>
      </c>
      <c r="U42">
        <v>0.57736880000000002</v>
      </c>
      <c r="V42" s="1">
        <f t="shared" si="5"/>
        <v>0.57736880000000002</v>
      </c>
      <c r="W42" s="1">
        <f t="shared" si="6"/>
        <v>0.10784994407970111</v>
      </c>
      <c r="Y42">
        <v>174.53167769999999</v>
      </c>
      <c r="Z42">
        <v>0.50424926999999997</v>
      </c>
      <c r="AA42" s="1">
        <f t="shared" si="7"/>
        <v>0.50424926999999997</v>
      </c>
      <c r="AB42" s="1">
        <f t="shared" si="8"/>
        <v>7.4177682361896757E-2</v>
      </c>
      <c r="AD42">
        <v>106.6307788</v>
      </c>
      <c r="AE42">
        <v>0.52653271000000001</v>
      </c>
      <c r="AF42" s="1">
        <f t="shared" si="9"/>
        <v>0.52653271000000001</v>
      </c>
      <c r="AG42" s="1">
        <f t="shared" si="10"/>
        <v>9.4770342290276061E-2</v>
      </c>
      <c r="AH42">
        <v>294.896457</v>
      </c>
      <c r="AI42">
        <v>0.42716094999999998</v>
      </c>
      <c r="AJ42" s="1">
        <f t="shared" si="11"/>
        <v>0.42716094999999998</v>
      </c>
      <c r="AK42" s="1">
        <f t="shared" si="12"/>
        <v>5.6459024967494519E-2</v>
      </c>
      <c r="AL42">
        <v>35607.758318539702</v>
      </c>
      <c r="AM42">
        <v>0.42472631</v>
      </c>
      <c r="AN42" s="1">
        <f t="shared" si="13"/>
        <v>0.42472631</v>
      </c>
      <c r="AO42" s="1">
        <f t="shared" si="14"/>
        <v>5.1342332258937414E-3</v>
      </c>
      <c r="AP42">
        <v>701.64261320605794</v>
      </c>
      <c r="AQ42">
        <v>0.60695273000000005</v>
      </c>
      <c r="AR42" s="1">
        <f t="shared" si="15"/>
        <v>0.60695273000000005</v>
      </c>
      <c r="AS42" s="1">
        <f t="shared" si="16"/>
        <v>3.614081311451034E-2</v>
      </c>
      <c r="AT42">
        <v>1149.48089896887</v>
      </c>
      <c r="AU42">
        <v>0.50998854999999998</v>
      </c>
      <c r="AV42" s="1">
        <f t="shared" si="17"/>
        <v>0.50998854999999998</v>
      </c>
      <c r="AW42" s="1">
        <f t="shared" si="18"/>
        <v>2.8899379547711542E-2</v>
      </c>
    </row>
    <row r="43" spans="1:49" x14ac:dyDescent="0.2">
      <c r="A43" s="3">
        <v>80</v>
      </c>
      <c r="B43" s="2">
        <v>31034.336185522301</v>
      </c>
      <c r="C43" s="2">
        <v>0.44840490999999999</v>
      </c>
      <c r="D43" s="1">
        <f t="shared" si="0"/>
        <v>0.44840490999999999</v>
      </c>
      <c r="E43" s="1">
        <f t="shared" si="19"/>
        <v>5.533249031933982E-3</v>
      </c>
      <c r="G43">
        <v>3256.2765624225099</v>
      </c>
      <c r="H43">
        <v>0.58948272000000002</v>
      </c>
      <c r="I43" s="1">
        <f t="shared" si="1"/>
        <v>0.58948272000000002</v>
      </c>
      <c r="J43" s="1">
        <f t="shared" si="2"/>
        <v>1.6896497579203626E-2</v>
      </c>
      <c r="K43">
        <v>787.12303118780198</v>
      </c>
      <c r="L43">
        <v>0.55716078999999996</v>
      </c>
      <c r="M43" s="1">
        <f t="shared" si="3"/>
        <v>0.55716078999999996</v>
      </c>
      <c r="N43" s="1">
        <v>3.5351634612645802E-2</v>
      </c>
      <c r="P43">
        <v>253.859263714402</v>
      </c>
      <c r="Q43">
        <v>0.49448171000000002</v>
      </c>
      <c r="R43" s="1">
        <f t="shared" si="4"/>
        <v>0.49448171000000002</v>
      </c>
      <c r="S43" s="1">
        <v>3.5351634612645802E-2</v>
      </c>
      <c r="T43">
        <v>51.584905740000004</v>
      </c>
      <c r="U43">
        <v>0.64643240000000002</v>
      </c>
      <c r="V43" s="1">
        <f t="shared" si="5"/>
        <v>0.64643240000000002</v>
      </c>
      <c r="W43" s="1">
        <f t="shared" si="6"/>
        <v>0.13046455546829647</v>
      </c>
      <c r="Y43">
        <v>194.41851</v>
      </c>
      <c r="Z43">
        <v>0.56004518000000003</v>
      </c>
      <c r="AA43" s="1">
        <f t="shared" si="7"/>
        <v>0.56004518000000003</v>
      </c>
      <c r="AB43" s="1">
        <f t="shared" si="8"/>
        <v>6.9775480854861863E-2</v>
      </c>
      <c r="AD43">
        <v>88.337090869999997</v>
      </c>
      <c r="AE43">
        <v>0.51305968000000002</v>
      </c>
      <c r="AF43" s="1">
        <f t="shared" si="9"/>
        <v>0.51305968000000002</v>
      </c>
      <c r="AG43" s="1">
        <f t="shared" si="10"/>
        <v>0.10423326367359978</v>
      </c>
      <c r="AH43">
        <v>303.74115310000002</v>
      </c>
      <c r="AI43">
        <v>0.55109423000000002</v>
      </c>
      <c r="AJ43" s="1">
        <f t="shared" si="11"/>
        <v>0.55109423000000002</v>
      </c>
      <c r="AK43" s="1">
        <f t="shared" si="12"/>
        <v>5.5936434288721706E-2</v>
      </c>
      <c r="AL43">
        <v>35331.595042847097</v>
      </c>
      <c r="AM43">
        <v>0.46416104000000002</v>
      </c>
      <c r="AN43" s="1">
        <f t="shared" si="13"/>
        <v>0.46416104000000002</v>
      </c>
      <c r="AO43" s="1">
        <f t="shared" si="14"/>
        <v>5.2002705061949027E-3</v>
      </c>
      <c r="AP43">
        <v>709.22378293424799</v>
      </c>
      <c r="AQ43">
        <v>0.60883039000000005</v>
      </c>
      <c r="AR43" s="1">
        <f t="shared" si="15"/>
        <v>0.60883039000000005</v>
      </c>
      <c r="AS43" s="1">
        <f t="shared" si="16"/>
        <v>3.5916593605168669E-2</v>
      </c>
      <c r="AT43">
        <v>1229.24797273799</v>
      </c>
      <c r="AU43">
        <v>0.55814266000000001</v>
      </c>
      <c r="AV43" s="1">
        <f t="shared" si="17"/>
        <v>0.55814266000000001</v>
      </c>
      <c r="AW43" s="1">
        <f t="shared" si="18"/>
        <v>2.7761949940444612E-2</v>
      </c>
    </row>
    <row r="44" spans="1:49" x14ac:dyDescent="0.2">
      <c r="AN44" s="1"/>
    </row>
  </sheetData>
  <mergeCells count="7">
    <mergeCell ref="AH1:AJ1"/>
    <mergeCell ref="T1:V1"/>
    <mergeCell ref="B1:D1"/>
    <mergeCell ref="G1:I1"/>
    <mergeCell ref="P1:R1"/>
    <mergeCell ref="Y1:AA1"/>
    <mergeCell ref="AD1:A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workbookViewId="0">
      <selection activeCell="H9" sqref="H9"/>
    </sheetView>
  </sheetViews>
  <sheetFormatPr baseColWidth="10" defaultColWidth="8.83203125" defaultRowHeight="15" x14ac:dyDescent="0.2"/>
  <cols>
    <col min="1" max="7" width="8.83203125" style="10"/>
    <col min="8" max="8" width="8.83203125" style="11"/>
    <col min="9" max="16384" width="8.83203125" style="10"/>
  </cols>
  <sheetData>
    <row r="1" spans="1:33" x14ac:dyDescent="0.2">
      <c r="B1" s="10" t="s">
        <v>34</v>
      </c>
      <c r="F1" s="10" t="s">
        <v>34</v>
      </c>
      <c r="J1" s="10" t="s">
        <v>35</v>
      </c>
      <c r="N1" s="10" t="s">
        <v>35</v>
      </c>
      <c r="R1" s="10" t="s">
        <v>36</v>
      </c>
      <c r="V1" s="10" t="s">
        <v>36</v>
      </c>
      <c r="Z1" s="10" t="s">
        <v>37</v>
      </c>
      <c r="AD1" s="10" t="s">
        <v>37</v>
      </c>
    </row>
    <row r="2" spans="1:33" x14ac:dyDescent="0.2">
      <c r="B2" s="10" t="s">
        <v>43</v>
      </c>
      <c r="F2" s="10" t="s">
        <v>42</v>
      </c>
      <c r="J2" s="10" t="s">
        <v>43</v>
      </c>
      <c r="N2" s="10" t="s">
        <v>42</v>
      </c>
      <c r="R2" s="10" t="s">
        <v>43</v>
      </c>
      <c r="V2" s="10" t="s">
        <v>42</v>
      </c>
      <c r="Z2" s="10" t="s">
        <v>43</v>
      </c>
      <c r="AD2" s="10" t="s">
        <v>42</v>
      </c>
    </row>
    <row r="3" spans="1:33" x14ac:dyDescent="0.2">
      <c r="A3" s="10" t="s">
        <v>30</v>
      </c>
      <c r="B3" s="10" t="s">
        <v>33</v>
      </c>
      <c r="C3" s="10" t="s">
        <v>31</v>
      </c>
      <c r="D3" s="11" t="s">
        <v>9</v>
      </c>
      <c r="E3" s="10" t="s">
        <v>19</v>
      </c>
      <c r="F3" s="10" t="s">
        <v>33</v>
      </c>
      <c r="G3" s="10" t="s">
        <v>31</v>
      </c>
      <c r="H3" s="11" t="s">
        <v>9</v>
      </c>
      <c r="I3" s="10" t="s">
        <v>19</v>
      </c>
      <c r="J3" s="10" t="s">
        <v>33</v>
      </c>
      <c r="K3" s="10" t="s">
        <v>31</v>
      </c>
      <c r="L3" s="11" t="s">
        <v>9</v>
      </c>
      <c r="M3" s="10" t="s">
        <v>19</v>
      </c>
      <c r="N3" s="10" t="s">
        <v>33</v>
      </c>
      <c r="O3" s="10" t="s">
        <v>31</v>
      </c>
      <c r="P3" s="11" t="s">
        <v>9</v>
      </c>
      <c r="Q3" s="10" t="s">
        <v>19</v>
      </c>
      <c r="R3" s="10" t="s">
        <v>33</v>
      </c>
      <c r="S3" s="10" t="s">
        <v>31</v>
      </c>
      <c r="T3" s="11" t="s">
        <v>9</v>
      </c>
      <c r="U3" s="10" t="s">
        <v>19</v>
      </c>
      <c r="V3" s="10" t="s">
        <v>33</v>
      </c>
      <c r="W3" s="10" t="s">
        <v>31</v>
      </c>
      <c r="X3" s="11" t="s">
        <v>9</v>
      </c>
      <c r="Y3" s="10" t="s">
        <v>19</v>
      </c>
      <c r="Z3" s="10" t="s">
        <v>33</v>
      </c>
      <c r="AA3" s="10" t="s">
        <v>31</v>
      </c>
      <c r="AB3" s="11" t="s">
        <v>9</v>
      </c>
      <c r="AC3" s="10" t="s">
        <v>19</v>
      </c>
      <c r="AD3" s="10" t="s">
        <v>33</v>
      </c>
      <c r="AE3" s="10" t="s">
        <v>31</v>
      </c>
      <c r="AF3" s="11" t="s">
        <v>9</v>
      </c>
      <c r="AG3" s="10" t="s">
        <v>19</v>
      </c>
    </row>
    <row r="4" spans="1:33" x14ac:dyDescent="0.2">
      <c r="A4" s="10">
        <v>40</v>
      </c>
      <c r="B4" s="10">
        <v>4773.5539921484797</v>
      </c>
      <c r="C4" s="10">
        <v>0.23772915999999999</v>
      </c>
      <c r="D4" s="11">
        <f t="shared" ref="D4:D44" si="0">C4</f>
        <v>0.23772915999999999</v>
      </c>
      <c r="E4" s="11">
        <f t="shared" ref="E4:E44" si="1">1.96*SQRT((D4*(1-D4))/(B4))</f>
        <v>1.2076220465707119E-2</v>
      </c>
      <c r="F4" s="10">
        <v>62531.508141763501</v>
      </c>
      <c r="G4" s="10">
        <v>7.1091778999999994E-2</v>
      </c>
      <c r="H4" s="11">
        <f t="shared" ref="H4:H44" si="2">G4</f>
        <v>7.1091778999999994E-2</v>
      </c>
      <c r="I4" s="11">
        <f t="shared" ref="I4:I44" si="3">1.96*SQRT((H4*(1-H4))/(F4))</f>
        <v>2.0142005679154164E-3</v>
      </c>
      <c r="J4" s="10">
        <v>965.88478172942996</v>
      </c>
      <c r="K4" s="10">
        <v>0.16715959999999999</v>
      </c>
      <c r="L4" s="11">
        <f t="shared" ref="L4:L44" si="4">K4</f>
        <v>0.16715959999999999</v>
      </c>
      <c r="M4" s="11">
        <f t="shared" ref="M4:M44" si="5">1.96*SQRT((L4*(1-L4))/(J4))</f>
        <v>2.3530977213080267E-2</v>
      </c>
      <c r="N4" s="10">
        <v>4271.7685524374201</v>
      </c>
      <c r="O4" s="10">
        <v>8.2318448000000002E-2</v>
      </c>
      <c r="P4" s="11">
        <f t="shared" ref="P4:P44" si="6">O4</f>
        <v>8.2318448000000002E-2</v>
      </c>
      <c r="Q4" s="11">
        <f t="shared" ref="Q4:Q44" si="7">1.96*SQRT((P4*(1-P4))/(N4))</f>
        <v>8.2422693305623154E-3</v>
      </c>
      <c r="R4" s="10">
        <v>5568.5877997800699</v>
      </c>
      <c r="S4" s="10">
        <v>3.8050610999999998E-2</v>
      </c>
      <c r="T4" s="11">
        <f t="shared" ref="T4:T44" si="8">S4</f>
        <v>3.8050610999999998E-2</v>
      </c>
      <c r="U4" s="11">
        <f t="shared" ref="U4:U44" si="9">1.96*SQRT((T4*(1-T4))/(R4))</f>
        <v>5.0250508928421471E-3</v>
      </c>
      <c r="V4" s="10">
        <v>4304.6202767453997</v>
      </c>
      <c r="W4" s="10">
        <v>3.9766709999999997E-2</v>
      </c>
      <c r="X4" s="11">
        <f t="shared" ref="X4:X44" si="10">W4</f>
        <v>3.9766709999999997E-2</v>
      </c>
      <c r="Y4" s="11">
        <f t="shared" ref="Y4:Y44" si="11">1.96*SQRT((X4*(1-X4))/(V4))</f>
        <v>5.8376339376446746E-3</v>
      </c>
      <c r="Z4" s="10">
        <v>2051.5300447754498</v>
      </c>
      <c r="AA4" s="10">
        <v>7.7549271000000003E-2</v>
      </c>
      <c r="AB4" s="11">
        <f t="shared" ref="AB4:AB44" si="12">AA4</f>
        <v>7.7549271000000003E-2</v>
      </c>
      <c r="AC4" s="11">
        <f t="shared" ref="AC4:AC44" si="13">1.96*SQRT((AB4*(1-AB4))/(Z4))</f>
        <v>1.1573842805987323E-2</v>
      </c>
      <c r="AD4" s="10">
        <v>3583.7500639781301</v>
      </c>
      <c r="AE4" s="10">
        <v>3.8460948000000002E-2</v>
      </c>
      <c r="AF4" s="11">
        <f t="shared" ref="AF4:AF44" si="14">AE4</f>
        <v>3.8460948000000002E-2</v>
      </c>
      <c r="AG4" s="11">
        <f t="shared" ref="AG4:AG44" si="15">1.96*SQRT((AF4*(1-AF4))/(AD4))</f>
        <v>6.2962312498930709E-3</v>
      </c>
    </row>
    <row r="5" spans="1:33" x14ac:dyDescent="0.2">
      <c r="A5" s="10">
        <v>41</v>
      </c>
      <c r="B5" s="10">
        <v>4531.8355828151098</v>
      </c>
      <c r="C5" s="10">
        <v>0.25135466000000001</v>
      </c>
      <c r="D5" s="11">
        <f t="shared" si="0"/>
        <v>0.25135466000000001</v>
      </c>
      <c r="E5" s="11">
        <f t="shared" si="1"/>
        <v>1.2629918039873131E-2</v>
      </c>
      <c r="F5" s="10">
        <v>59797.727901887098</v>
      </c>
      <c r="G5" s="10">
        <v>7.3742903999999998E-2</v>
      </c>
      <c r="H5" s="11">
        <f t="shared" si="2"/>
        <v>7.3742903999999998E-2</v>
      </c>
      <c r="I5" s="11">
        <f t="shared" si="3"/>
        <v>2.094785804211196E-3</v>
      </c>
      <c r="J5" s="10">
        <v>863.75875150784805</v>
      </c>
      <c r="K5" s="10">
        <v>0.15302423000000001</v>
      </c>
      <c r="L5" s="11">
        <f t="shared" si="4"/>
        <v>0.15302423000000001</v>
      </c>
      <c r="M5" s="11">
        <f t="shared" si="5"/>
        <v>2.4009075407809503E-2</v>
      </c>
      <c r="N5" s="10">
        <v>3635.3349746651902</v>
      </c>
      <c r="O5" s="10">
        <v>9.8921022999999997E-2</v>
      </c>
      <c r="P5" s="11">
        <f t="shared" si="6"/>
        <v>9.8921022999999997E-2</v>
      </c>
      <c r="Q5" s="11">
        <f t="shared" si="7"/>
        <v>9.7053138056492662E-3</v>
      </c>
      <c r="R5" s="10">
        <v>4469.7029638886397</v>
      </c>
      <c r="S5" s="10">
        <v>4.9974188000000003E-2</v>
      </c>
      <c r="T5" s="11">
        <f t="shared" si="8"/>
        <v>4.9974188000000003E-2</v>
      </c>
      <c r="U5" s="11">
        <f t="shared" si="9"/>
        <v>6.3878883332854144E-3</v>
      </c>
      <c r="V5" s="10">
        <v>3486.4034707807</v>
      </c>
      <c r="W5" s="10">
        <v>3.8778501999999999E-2</v>
      </c>
      <c r="X5" s="11">
        <f t="shared" si="10"/>
        <v>3.8778501999999999E-2</v>
      </c>
      <c r="Y5" s="11">
        <f t="shared" si="11"/>
        <v>6.4087672679452685E-3</v>
      </c>
      <c r="Z5" s="10">
        <v>1568.0932317785901</v>
      </c>
      <c r="AA5" s="10">
        <v>6.5758130999999997E-2</v>
      </c>
      <c r="AB5" s="11">
        <f t="shared" si="12"/>
        <v>6.5758130999999997E-2</v>
      </c>
      <c r="AC5" s="11">
        <f t="shared" si="13"/>
        <v>1.2268021405817901E-2</v>
      </c>
      <c r="AD5" s="10">
        <v>2970.9389645568999</v>
      </c>
      <c r="AE5" s="10">
        <v>4.5210796999999997E-2</v>
      </c>
      <c r="AF5" s="11">
        <f t="shared" si="14"/>
        <v>4.5210796999999997E-2</v>
      </c>
      <c r="AG5" s="11">
        <f t="shared" si="15"/>
        <v>7.4710911962549064E-3</v>
      </c>
    </row>
    <row r="6" spans="1:33" x14ac:dyDescent="0.2">
      <c r="A6" s="10">
        <v>42</v>
      </c>
      <c r="B6" s="10">
        <v>4916.2227871008199</v>
      </c>
      <c r="C6" s="10">
        <v>0.25676610999999999</v>
      </c>
      <c r="D6" s="11">
        <f t="shared" si="0"/>
        <v>0.25676610999999999</v>
      </c>
      <c r="E6" s="11">
        <f t="shared" si="1"/>
        <v>1.2211581059716148E-2</v>
      </c>
      <c r="F6" s="10">
        <v>62092.844180557797</v>
      </c>
      <c r="G6" s="10">
        <v>7.8831187999999996E-2</v>
      </c>
      <c r="H6" s="11">
        <f t="shared" si="2"/>
        <v>7.8831187999999996E-2</v>
      </c>
      <c r="I6" s="11">
        <f t="shared" si="3"/>
        <v>2.1196001583477487E-3</v>
      </c>
      <c r="J6" s="10">
        <v>824.14989558607294</v>
      </c>
      <c r="K6" s="10">
        <v>0.18464205</v>
      </c>
      <c r="L6" s="11">
        <f t="shared" si="4"/>
        <v>0.18464205</v>
      </c>
      <c r="M6" s="11">
        <f t="shared" si="5"/>
        <v>2.6490638676970022E-2</v>
      </c>
      <c r="N6" s="10">
        <v>3730.26438359543</v>
      </c>
      <c r="O6" s="10">
        <v>9.5696740000000002E-2</v>
      </c>
      <c r="P6" s="11">
        <f t="shared" si="6"/>
        <v>9.5696740000000002E-2</v>
      </c>
      <c r="Q6" s="11">
        <f t="shared" si="7"/>
        <v>9.4404323503589124E-3</v>
      </c>
      <c r="R6" s="10">
        <v>4920.5077899992402</v>
      </c>
      <c r="S6" s="10">
        <v>3.6352269E-2</v>
      </c>
      <c r="T6" s="11">
        <f t="shared" si="8"/>
        <v>3.6352269E-2</v>
      </c>
      <c r="U6" s="11">
        <f t="shared" si="9"/>
        <v>5.2296909247974048E-3</v>
      </c>
      <c r="V6" s="10">
        <v>3676.3721591047902</v>
      </c>
      <c r="W6" s="10">
        <v>3.5728696999999997E-2</v>
      </c>
      <c r="X6" s="11">
        <f t="shared" si="10"/>
        <v>3.5728696999999997E-2</v>
      </c>
      <c r="Y6" s="11">
        <f t="shared" si="11"/>
        <v>6.0000455477363344E-3</v>
      </c>
      <c r="Z6" s="10">
        <v>1563.0391171686299</v>
      </c>
      <c r="AA6" s="10">
        <v>7.1875438E-2</v>
      </c>
      <c r="AB6" s="11">
        <f t="shared" si="12"/>
        <v>7.1875438E-2</v>
      </c>
      <c r="AC6" s="11">
        <f t="shared" si="13"/>
        <v>1.2804556270760742E-2</v>
      </c>
      <c r="AD6" s="10">
        <v>3136.2413978353102</v>
      </c>
      <c r="AE6" s="10">
        <v>4.2372435E-2</v>
      </c>
      <c r="AF6" s="11">
        <f t="shared" si="14"/>
        <v>4.2372435E-2</v>
      </c>
      <c r="AG6" s="11">
        <f t="shared" si="15"/>
        <v>7.0500364140778371E-3</v>
      </c>
    </row>
    <row r="7" spans="1:33" x14ac:dyDescent="0.2">
      <c r="A7" s="10">
        <v>43</v>
      </c>
      <c r="B7" s="10">
        <v>4875.2405335232597</v>
      </c>
      <c r="C7" s="10">
        <v>0.27593979000000002</v>
      </c>
      <c r="D7" s="11">
        <f t="shared" si="0"/>
        <v>0.27593979000000002</v>
      </c>
      <c r="E7" s="11">
        <f t="shared" si="1"/>
        <v>1.2547365620897935E-2</v>
      </c>
      <c r="F7" s="10">
        <v>62579.467275440598</v>
      </c>
      <c r="G7" s="10">
        <v>7.8673802000000001E-2</v>
      </c>
      <c r="H7" s="11">
        <f t="shared" si="2"/>
        <v>7.8673802000000001E-2</v>
      </c>
      <c r="I7" s="11">
        <f t="shared" si="3"/>
        <v>2.1094144658133579E-3</v>
      </c>
      <c r="J7" s="10">
        <v>789.15566324070096</v>
      </c>
      <c r="K7" s="10">
        <v>0.18287503999999999</v>
      </c>
      <c r="L7" s="11">
        <f t="shared" si="4"/>
        <v>0.18287503999999999</v>
      </c>
      <c r="M7" s="11">
        <f t="shared" si="5"/>
        <v>2.6970946529184442E-2</v>
      </c>
      <c r="N7" s="10">
        <v>3492.6661749966402</v>
      </c>
      <c r="O7" s="10">
        <v>0.10311905</v>
      </c>
      <c r="P7" s="11">
        <f t="shared" si="6"/>
        <v>0.10311905</v>
      </c>
      <c r="Q7" s="11">
        <f t="shared" si="7"/>
        <v>1.0085893632297619E-2</v>
      </c>
      <c r="R7" s="10">
        <v>4628.1383909061497</v>
      </c>
      <c r="S7" s="10">
        <v>4.6233650000000001E-2</v>
      </c>
      <c r="T7" s="11">
        <f t="shared" si="8"/>
        <v>4.6233650000000001E-2</v>
      </c>
      <c r="U7" s="11">
        <f t="shared" si="9"/>
        <v>6.0499668001850818E-3</v>
      </c>
      <c r="V7" s="10">
        <v>3358.2927134297702</v>
      </c>
      <c r="W7" s="10">
        <v>3.8916423999999998E-2</v>
      </c>
      <c r="X7" s="11">
        <f t="shared" si="10"/>
        <v>3.8916423999999998E-2</v>
      </c>
      <c r="Y7" s="11">
        <f t="shared" si="11"/>
        <v>6.5409953263129055E-3</v>
      </c>
      <c r="Z7" s="10">
        <v>1556.4467974901199</v>
      </c>
      <c r="AA7" s="10">
        <v>9.8792880999999999E-2</v>
      </c>
      <c r="AB7" s="11">
        <f t="shared" si="12"/>
        <v>9.8792880999999999E-2</v>
      </c>
      <c r="AC7" s="11">
        <f t="shared" si="13"/>
        <v>1.4823954161136748E-2</v>
      </c>
      <c r="AD7" s="10">
        <v>2990.1665684804302</v>
      </c>
      <c r="AE7" s="10">
        <v>6.0573213000000001E-2</v>
      </c>
      <c r="AF7" s="11">
        <f t="shared" si="14"/>
        <v>6.0573213000000001E-2</v>
      </c>
      <c r="AG7" s="11">
        <f t="shared" si="15"/>
        <v>8.5502764305721343E-3</v>
      </c>
    </row>
    <row r="8" spans="1:33" x14ac:dyDescent="0.2">
      <c r="A8" s="10">
        <v>44</v>
      </c>
      <c r="B8" s="10">
        <v>4885.7333069629904</v>
      </c>
      <c r="C8" s="10">
        <v>0.29005452999999998</v>
      </c>
      <c r="D8" s="11">
        <f t="shared" si="0"/>
        <v>0.29005452999999998</v>
      </c>
      <c r="E8" s="11">
        <f t="shared" si="1"/>
        <v>1.2724581726210601E-2</v>
      </c>
      <c r="F8" s="10">
        <v>61583.147955466004</v>
      </c>
      <c r="G8" s="10">
        <v>8.4779813999999995E-2</v>
      </c>
      <c r="H8" s="11">
        <f t="shared" si="2"/>
        <v>8.4779813999999995E-2</v>
      </c>
      <c r="I8" s="11">
        <f t="shared" si="3"/>
        <v>2.2000581188119958E-3</v>
      </c>
      <c r="J8" s="10">
        <v>821.67777636647202</v>
      </c>
      <c r="K8" s="10">
        <v>0.22591428</v>
      </c>
      <c r="L8" s="11">
        <f t="shared" si="4"/>
        <v>0.22591428</v>
      </c>
      <c r="M8" s="11">
        <f t="shared" si="5"/>
        <v>2.8593786528283149E-2</v>
      </c>
      <c r="N8" s="10">
        <v>3248.4207129329402</v>
      </c>
      <c r="O8" s="10">
        <v>9.3960866000000004E-2</v>
      </c>
      <c r="P8" s="11">
        <f t="shared" si="6"/>
        <v>9.3960866000000004E-2</v>
      </c>
      <c r="Q8" s="11">
        <f t="shared" si="7"/>
        <v>1.0033834176628301E-2</v>
      </c>
      <c r="R8" s="10">
        <v>4336.9775848425897</v>
      </c>
      <c r="S8" s="10">
        <v>4.6436804999999998E-2</v>
      </c>
      <c r="T8" s="11">
        <f t="shared" si="8"/>
        <v>4.6436804999999998E-2</v>
      </c>
      <c r="U8" s="11">
        <f t="shared" si="9"/>
        <v>6.2627977699428123E-3</v>
      </c>
      <c r="V8" s="10">
        <v>3341.3724240176298</v>
      </c>
      <c r="W8" s="10">
        <v>4.3240223000000001E-2</v>
      </c>
      <c r="X8" s="11">
        <f t="shared" si="10"/>
        <v>4.3240223000000001E-2</v>
      </c>
      <c r="Y8" s="11">
        <f t="shared" si="11"/>
        <v>6.8966636548343672E-3</v>
      </c>
      <c r="Z8" s="10">
        <v>1480.58017863705</v>
      </c>
      <c r="AA8" s="10">
        <v>9.1610700000000003E-2</v>
      </c>
      <c r="AB8" s="11">
        <f t="shared" si="12"/>
        <v>9.1610700000000003E-2</v>
      </c>
      <c r="AC8" s="11">
        <f t="shared" si="13"/>
        <v>1.4694310471703531E-2</v>
      </c>
      <c r="AD8" s="10">
        <v>3029.7754257656602</v>
      </c>
      <c r="AE8" s="10">
        <v>5.5919204E-2</v>
      </c>
      <c r="AF8" s="11">
        <f t="shared" si="14"/>
        <v>5.5919204E-2</v>
      </c>
      <c r="AG8" s="11">
        <f t="shared" si="15"/>
        <v>8.1815563156387092E-3</v>
      </c>
    </row>
    <row r="9" spans="1:33" x14ac:dyDescent="0.2">
      <c r="A9" s="10">
        <v>45</v>
      </c>
      <c r="B9" s="10">
        <v>5535.5712702646797</v>
      </c>
      <c r="C9" s="10">
        <v>0.27477074000000001</v>
      </c>
      <c r="D9" s="11">
        <f t="shared" si="0"/>
        <v>0.27477074000000001</v>
      </c>
      <c r="E9" s="11">
        <f t="shared" si="1"/>
        <v>1.1759740777167862E-2</v>
      </c>
      <c r="F9" s="10">
        <v>65443.610663305903</v>
      </c>
      <c r="G9" s="10">
        <v>8.8999137000000006E-2</v>
      </c>
      <c r="H9" s="11">
        <f t="shared" si="2"/>
        <v>8.8999137000000006E-2</v>
      </c>
      <c r="I9" s="11">
        <f t="shared" si="3"/>
        <v>2.1815980519249373E-3</v>
      </c>
      <c r="J9" s="10">
        <v>820.30437691882196</v>
      </c>
      <c r="K9" s="10">
        <v>0.20024109000000001</v>
      </c>
      <c r="L9" s="11">
        <f t="shared" si="4"/>
        <v>0.20024109000000001</v>
      </c>
      <c r="M9" s="11">
        <f t="shared" si="5"/>
        <v>2.7385753886440191E-2</v>
      </c>
      <c r="N9" s="10">
        <v>3402.9007466621701</v>
      </c>
      <c r="O9" s="10">
        <v>0.10285262000000001</v>
      </c>
      <c r="P9" s="11">
        <f t="shared" si="6"/>
        <v>0.10285262000000001</v>
      </c>
      <c r="Q9" s="11">
        <f t="shared" si="7"/>
        <v>1.0206362906858828E-2</v>
      </c>
      <c r="R9" s="10">
        <v>4769.8183412551798</v>
      </c>
      <c r="S9" s="10">
        <v>6.8090990000000004E-2</v>
      </c>
      <c r="T9" s="11">
        <f t="shared" si="8"/>
        <v>6.8090990000000004E-2</v>
      </c>
      <c r="U9" s="11">
        <f t="shared" si="9"/>
        <v>7.1488589998258793E-3</v>
      </c>
      <c r="V9" s="10">
        <v>3401.2526658289098</v>
      </c>
      <c r="W9" s="10">
        <v>4.4820957000000002E-2</v>
      </c>
      <c r="X9" s="11">
        <f t="shared" si="10"/>
        <v>4.4820957000000002E-2</v>
      </c>
      <c r="Y9" s="11">
        <f t="shared" si="11"/>
        <v>6.9537581028736445E-3</v>
      </c>
      <c r="Z9" s="10">
        <v>1675.1085612997399</v>
      </c>
      <c r="AA9" s="10">
        <v>0.10274825999999999</v>
      </c>
      <c r="AB9" s="11">
        <f t="shared" si="12"/>
        <v>0.10274825999999999</v>
      </c>
      <c r="AC9" s="11">
        <f t="shared" si="13"/>
        <v>1.4540488084076604E-2</v>
      </c>
      <c r="AD9" s="10">
        <v>3496.73143698275</v>
      </c>
      <c r="AE9" s="10">
        <v>5.6982606999999998E-2</v>
      </c>
      <c r="AF9" s="11">
        <f t="shared" si="14"/>
        <v>5.6982606999999998E-2</v>
      </c>
      <c r="AG9" s="11">
        <f t="shared" si="15"/>
        <v>7.6834441917557044E-3</v>
      </c>
    </row>
    <row r="10" spans="1:33" x14ac:dyDescent="0.2">
      <c r="A10" s="10">
        <v>46</v>
      </c>
      <c r="B10" s="10">
        <v>5673.9550589434803</v>
      </c>
      <c r="C10" s="10">
        <v>0.29880037999999998</v>
      </c>
      <c r="D10" s="11">
        <f t="shared" si="0"/>
        <v>0.29880037999999998</v>
      </c>
      <c r="E10" s="11">
        <f t="shared" si="1"/>
        <v>1.1910350284610578E-2</v>
      </c>
      <c r="F10" s="10">
        <v>64387.026539862098</v>
      </c>
      <c r="G10" s="10">
        <v>9.4454356000000003E-2</v>
      </c>
      <c r="H10" s="11">
        <f t="shared" si="2"/>
        <v>9.4454356000000003E-2</v>
      </c>
      <c r="I10" s="11">
        <f t="shared" si="3"/>
        <v>2.2590354971271866E-3</v>
      </c>
      <c r="J10" s="10">
        <v>785.96937511861302</v>
      </c>
      <c r="K10" s="10">
        <v>0.22366674</v>
      </c>
      <c r="L10" s="11">
        <f t="shared" si="4"/>
        <v>0.22366674</v>
      </c>
      <c r="M10" s="11">
        <f t="shared" si="5"/>
        <v>2.9132520418467055E-2</v>
      </c>
      <c r="N10" s="10">
        <v>3155.96342398971</v>
      </c>
      <c r="O10" s="10">
        <v>0.11558279</v>
      </c>
      <c r="P10" s="11">
        <f t="shared" si="6"/>
        <v>0.11558279</v>
      </c>
      <c r="Q10" s="11">
        <f t="shared" si="7"/>
        <v>1.1154889433366851E-2</v>
      </c>
      <c r="R10" s="10">
        <v>4209.8556736111595</v>
      </c>
      <c r="S10" s="10">
        <v>6.2402129000000001E-2</v>
      </c>
      <c r="T10" s="11">
        <f t="shared" si="8"/>
        <v>6.2402129000000001E-2</v>
      </c>
      <c r="U10" s="11">
        <f t="shared" si="9"/>
        <v>7.3068548043839655E-3</v>
      </c>
      <c r="V10" s="10">
        <v>2987.9141923747902</v>
      </c>
      <c r="W10" s="10">
        <v>5.0837487000000001E-2</v>
      </c>
      <c r="X10" s="11">
        <f t="shared" si="10"/>
        <v>5.0837487000000001E-2</v>
      </c>
      <c r="Y10" s="11">
        <f t="shared" si="11"/>
        <v>7.8765192130474844E-3</v>
      </c>
      <c r="Z10" s="10">
        <v>1392.24308792129</v>
      </c>
      <c r="AA10" s="10">
        <v>9.8251984000000001E-2</v>
      </c>
      <c r="AB10" s="11">
        <f t="shared" si="12"/>
        <v>9.8251984000000001E-2</v>
      </c>
      <c r="AC10" s="11">
        <f t="shared" si="13"/>
        <v>1.5635500878644733E-2</v>
      </c>
      <c r="AD10" s="10">
        <v>3098.00593496486</v>
      </c>
      <c r="AE10" s="10">
        <v>7.2508998000000005E-2</v>
      </c>
      <c r="AF10" s="11">
        <f t="shared" si="14"/>
        <v>7.2508998000000005E-2</v>
      </c>
      <c r="AG10" s="11">
        <f t="shared" si="15"/>
        <v>9.1319968495758228E-3</v>
      </c>
    </row>
    <row r="11" spans="1:33" x14ac:dyDescent="0.2">
      <c r="A11" s="10">
        <v>47</v>
      </c>
      <c r="B11" s="10">
        <v>5827.3913113214003</v>
      </c>
      <c r="C11" s="10">
        <v>0.32327765000000003</v>
      </c>
      <c r="D11" s="11">
        <f t="shared" si="0"/>
        <v>0.32327765000000003</v>
      </c>
      <c r="E11" s="11">
        <f t="shared" si="1"/>
        <v>1.2009144778456214E-2</v>
      </c>
      <c r="F11" s="10">
        <v>67205.243446327702</v>
      </c>
      <c r="G11" s="10">
        <v>9.5337591999999999E-2</v>
      </c>
      <c r="H11" s="11">
        <f t="shared" si="2"/>
        <v>9.5337591999999999E-2</v>
      </c>
      <c r="I11" s="11">
        <f t="shared" si="3"/>
        <v>2.2203930197729742E-3</v>
      </c>
      <c r="J11" s="10">
        <v>851.50802443921498</v>
      </c>
      <c r="K11" s="10">
        <v>0.25025806</v>
      </c>
      <c r="L11" s="11">
        <f t="shared" si="4"/>
        <v>0.25025806</v>
      </c>
      <c r="M11" s="11">
        <f t="shared" si="5"/>
        <v>2.9094549599983151E-2</v>
      </c>
      <c r="N11" s="10">
        <v>2976.5973776504402</v>
      </c>
      <c r="O11" s="10">
        <v>0.10123102</v>
      </c>
      <c r="P11" s="11">
        <f t="shared" si="6"/>
        <v>0.10123102</v>
      </c>
      <c r="Q11" s="11">
        <f t="shared" si="7"/>
        <v>1.0836196399669307E-2</v>
      </c>
      <c r="R11" s="10">
        <v>4032.7969424575499</v>
      </c>
      <c r="S11" s="10">
        <v>8.4948710999999996E-2</v>
      </c>
      <c r="T11" s="11">
        <f t="shared" si="8"/>
        <v>8.4948710999999996E-2</v>
      </c>
      <c r="U11" s="11">
        <f t="shared" si="9"/>
        <v>8.6050621033098261E-3</v>
      </c>
      <c r="V11" s="10">
        <v>2709.66334223374</v>
      </c>
      <c r="W11" s="10">
        <v>4.8961967000000002E-2</v>
      </c>
      <c r="X11" s="11">
        <f t="shared" si="10"/>
        <v>4.8961967000000002E-2</v>
      </c>
      <c r="Y11" s="11">
        <f t="shared" si="11"/>
        <v>8.1250636973658873E-3</v>
      </c>
      <c r="Z11" s="10">
        <v>1430.47854876518</v>
      </c>
      <c r="AA11" s="10">
        <v>9.8390877000000002E-2</v>
      </c>
      <c r="AB11" s="11">
        <f t="shared" si="12"/>
        <v>9.8390877000000002E-2</v>
      </c>
      <c r="AC11" s="11">
        <f t="shared" si="13"/>
        <v>1.5434833931999766E-2</v>
      </c>
      <c r="AD11" s="10">
        <v>3236.5545341521502</v>
      </c>
      <c r="AE11" s="10">
        <v>6.8980738999999999E-2</v>
      </c>
      <c r="AF11" s="11">
        <f t="shared" si="14"/>
        <v>6.8980738999999999E-2</v>
      </c>
      <c r="AG11" s="11">
        <f t="shared" si="15"/>
        <v>8.7308768218480031E-3</v>
      </c>
    </row>
    <row r="12" spans="1:33" x14ac:dyDescent="0.2">
      <c r="A12" s="10">
        <v>48</v>
      </c>
      <c r="B12" s="10">
        <v>6210.6248585991498</v>
      </c>
      <c r="C12" s="10">
        <v>0.32153344</v>
      </c>
      <c r="D12" s="11">
        <f t="shared" si="0"/>
        <v>0.32153344</v>
      </c>
      <c r="E12" s="11">
        <f t="shared" si="1"/>
        <v>1.1616243837992578E-2</v>
      </c>
      <c r="F12" s="10">
        <v>68898.151264999004</v>
      </c>
      <c r="G12" s="10">
        <v>0.10325375000000001</v>
      </c>
      <c r="H12" s="11">
        <f t="shared" si="2"/>
        <v>0.10325375000000001</v>
      </c>
      <c r="I12" s="11">
        <f t="shared" si="3"/>
        <v>2.2721656413171717E-3</v>
      </c>
      <c r="J12" s="10">
        <v>823.65547182783405</v>
      </c>
      <c r="K12" s="10">
        <v>0.25745347000000002</v>
      </c>
      <c r="L12" s="11">
        <f t="shared" si="4"/>
        <v>0.25745347000000002</v>
      </c>
      <c r="M12" s="11">
        <f t="shared" si="5"/>
        <v>2.9860322140807558E-2</v>
      </c>
      <c r="N12" s="10">
        <v>3065.5936967320699</v>
      </c>
      <c r="O12" s="10">
        <v>0.12628353</v>
      </c>
      <c r="P12" s="11">
        <f t="shared" si="6"/>
        <v>0.12628353</v>
      </c>
      <c r="Q12" s="11">
        <f t="shared" si="7"/>
        <v>1.1758648059570741E-2</v>
      </c>
      <c r="R12" s="10">
        <v>3947.1517146006199</v>
      </c>
      <c r="S12" s="10">
        <v>7.479471E-2</v>
      </c>
      <c r="T12" s="11">
        <f t="shared" si="8"/>
        <v>7.479471E-2</v>
      </c>
      <c r="U12" s="11">
        <f t="shared" si="9"/>
        <v>8.2067018651735702E-3</v>
      </c>
      <c r="V12" s="10">
        <v>2659.5617080256302</v>
      </c>
      <c r="W12" s="10">
        <v>6.1968107000000001E-2</v>
      </c>
      <c r="X12" s="11">
        <f t="shared" si="10"/>
        <v>6.1968107000000001E-2</v>
      </c>
      <c r="Y12" s="11">
        <f t="shared" si="11"/>
        <v>9.1631322079296206E-3</v>
      </c>
      <c r="Z12" s="10">
        <v>1524.6937889046901</v>
      </c>
      <c r="AA12" s="10">
        <v>0.12596382</v>
      </c>
      <c r="AB12" s="11">
        <f t="shared" si="12"/>
        <v>0.12596382</v>
      </c>
      <c r="AC12" s="11">
        <f t="shared" si="13"/>
        <v>1.6655296644975399E-2</v>
      </c>
      <c r="AD12" s="10">
        <v>3338.84536959976</v>
      </c>
      <c r="AE12" s="10">
        <v>6.6126986999999998E-2</v>
      </c>
      <c r="AF12" s="11">
        <f t="shared" si="14"/>
        <v>6.6126986999999998E-2</v>
      </c>
      <c r="AG12" s="11">
        <f t="shared" si="15"/>
        <v>8.4292939389016448E-3</v>
      </c>
    </row>
    <row r="13" spans="1:33" x14ac:dyDescent="0.2">
      <c r="A13" s="10">
        <v>49</v>
      </c>
      <c r="B13" s="10">
        <v>6390.21064446121</v>
      </c>
      <c r="C13" s="10">
        <v>0.31899657999999997</v>
      </c>
      <c r="D13" s="11">
        <f t="shared" si="0"/>
        <v>0.31899657999999997</v>
      </c>
      <c r="E13" s="11">
        <f t="shared" si="1"/>
        <v>1.1427892440757002E-2</v>
      </c>
      <c r="F13" s="10">
        <v>71300.063135687204</v>
      </c>
      <c r="G13" s="10">
        <v>0.10719214000000001</v>
      </c>
      <c r="H13" s="11">
        <f t="shared" si="2"/>
        <v>0.10719214000000001</v>
      </c>
      <c r="I13" s="11">
        <f t="shared" si="3"/>
        <v>2.2707618399413813E-3</v>
      </c>
      <c r="J13" s="10">
        <v>776.41051088645997</v>
      </c>
      <c r="K13" s="10">
        <v>0.25514752000000002</v>
      </c>
      <c r="L13" s="11">
        <f t="shared" si="4"/>
        <v>0.25514752000000002</v>
      </c>
      <c r="M13" s="11">
        <f t="shared" si="5"/>
        <v>3.066487354066573E-2</v>
      </c>
      <c r="N13" s="10">
        <v>2829.5886384956498</v>
      </c>
      <c r="O13" s="10">
        <v>0.11200419</v>
      </c>
      <c r="P13" s="11">
        <f t="shared" si="6"/>
        <v>0.11200419</v>
      </c>
      <c r="Q13" s="11">
        <f t="shared" si="7"/>
        <v>1.1620291240413909E-2</v>
      </c>
      <c r="R13" s="10">
        <v>3517.5521827898901</v>
      </c>
      <c r="S13" s="10">
        <v>9.1941275000000003E-2</v>
      </c>
      <c r="T13" s="11">
        <f t="shared" si="8"/>
        <v>9.1941275000000003E-2</v>
      </c>
      <c r="U13" s="11">
        <f t="shared" si="9"/>
        <v>9.5487830402062168E-3</v>
      </c>
      <c r="V13" s="10">
        <v>2351.4256753884201</v>
      </c>
      <c r="W13" s="10">
        <v>6.3850664000000001E-2</v>
      </c>
      <c r="X13" s="11">
        <f t="shared" si="10"/>
        <v>6.3850664000000001E-2</v>
      </c>
      <c r="Y13" s="11">
        <f t="shared" si="11"/>
        <v>9.8820197868938458E-3</v>
      </c>
      <c r="Z13" s="10">
        <v>1336.4830446988301</v>
      </c>
      <c r="AA13" s="10">
        <v>0.12709635</v>
      </c>
      <c r="AB13" s="11">
        <f t="shared" si="12"/>
        <v>0.12709635</v>
      </c>
      <c r="AC13" s="11">
        <f t="shared" si="13"/>
        <v>1.7857638973611551E-2</v>
      </c>
      <c r="AD13" s="10">
        <v>3182.4425752833399</v>
      </c>
      <c r="AE13" s="10">
        <v>7.6816849000000006E-2</v>
      </c>
      <c r="AF13" s="11">
        <f t="shared" si="14"/>
        <v>7.6816849000000006E-2</v>
      </c>
      <c r="AG13" s="11">
        <f t="shared" si="15"/>
        <v>9.2522628550386257E-3</v>
      </c>
    </row>
    <row r="14" spans="1:33" x14ac:dyDescent="0.2">
      <c r="A14" s="10">
        <v>50</v>
      </c>
      <c r="B14" s="10">
        <v>7102.5657788775798</v>
      </c>
      <c r="C14" s="10">
        <v>0.32908699000000002</v>
      </c>
      <c r="D14" s="11">
        <f t="shared" si="0"/>
        <v>0.32908699000000002</v>
      </c>
      <c r="E14" s="11">
        <f t="shared" si="1"/>
        <v>1.0927904790904224E-2</v>
      </c>
      <c r="F14" s="10">
        <v>76978.303191620798</v>
      </c>
      <c r="G14" s="10">
        <v>0.11120468</v>
      </c>
      <c r="H14" s="11">
        <f t="shared" si="2"/>
        <v>0.11120468</v>
      </c>
      <c r="I14" s="11">
        <f t="shared" si="3"/>
        <v>2.2209271660644995E-3</v>
      </c>
      <c r="J14" s="10">
        <v>914.24493922293095</v>
      </c>
      <c r="K14" s="10">
        <v>0.25591877000000002</v>
      </c>
      <c r="L14" s="11">
        <f t="shared" si="4"/>
        <v>0.25591877000000002</v>
      </c>
      <c r="M14" s="11">
        <f t="shared" si="5"/>
        <v>2.8286944176080821E-2</v>
      </c>
      <c r="N14" s="10">
        <v>3046.9703913405501</v>
      </c>
      <c r="O14" s="10">
        <v>0.12813716999999999</v>
      </c>
      <c r="P14" s="11">
        <f t="shared" si="6"/>
        <v>0.12813716999999999</v>
      </c>
      <c r="Q14" s="11">
        <f t="shared" si="7"/>
        <v>1.186816566206721E-2</v>
      </c>
      <c r="R14" s="10">
        <v>3958.8530798591601</v>
      </c>
      <c r="S14" s="10">
        <v>8.9310742999999998E-2</v>
      </c>
      <c r="T14" s="11">
        <f t="shared" si="8"/>
        <v>8.9310742999999998E-2</v>
      </c>
      <c r="U14" s="11">
        <f t="shared" si="9"/>
        <v>8.8839956446295724E-3</v>
      </c>
      <c r="V14" s="10">
        <v>2568.36794642731</v>
      </c>
      <c r="W14" s="10">
        <v>6.9237678999999996E-2</v>
      </c>
      <c r="X14" s="11">
        <f t="shared" si="10"/>
        <v>6.9237678999999996E-2</v>
      </c>
      <c r="Y14" s="11">
        <f t="shared" si="11"/>
        <v>9.81788855840365E-3</v>
      </c>
      <c r="Z14" s="10">
        <v>1485.3596106059799</v>
      </c>
      <c r="AA14" s="10">
        <v>0.13932243</v>
      </c>
      <c r="AB14" s="11">
        <f t="shared" si="12"/>
        <v>0.13932243</v>
      </c>
      <c r="AC14" s="11">
        <f t="shared" si="13"/>
        <v>1.7610473326730536E-2</v>
      </c>
      <c r="AD14" s="10">
        <v>3431.08291831612</v>
      </c>
      <c r="AE14" s="10">
        <v>8.0248497000000002E-2</v>
      </c>
      <c r="AF14" s="11">
        <f t="shared" si="14"/>
        <v>8.0248497000000002E-2</v>
      </c>
      <c r="AG14" s="11">
        <f t="shared" si="15"/>
        <v>9.0906339638665776E-3</v>
      </c>
    </row>
    <row r="15" spans="1:33" x14ac:dyDescent="0.2">
      <c r="A15" s="10">
        <v>51</v>
      </c>
      <c r="B15" s="10">
        <v>6968.3571317344904</v>
      </c>
      <c r="C15" s="10">
        <v>0.35533920000000002</v>
      </c>
      <c r="D15" s="11">
        <f t="shared" si="0"/>
        <v>0.35533920000000002</v>
      </c>
      <c r="E15" s="11">
        <f t="shared" si="1"/>
        <v>1.1237716266560843E-2</v>
      </c>
      <c r="F15" s="10">
        <v>71779.159995038004</v>
      </c>
      <c r="G15" s="10">
        <v>0.11654865</v>
      </c>
      <c r="H15" s="11">
        <f t="shared" si="2"/>
        <v>0.11654865</v>
      </c>
      <c r="I15" s="11">
        <f t="shared" si="3"/>
        <v>2.3474796093620213E-3</v>
      </c>
      <c r="J15" s="10">
        <v>682.25020574405698</v>
      </c>
      <c r="K15" s="10">
        <v>0.27723649</v>
      </c>
      <c r="L15" s="11">
        <f t="shared" si="4"/>
        <v>0.27723649</v>
      </c>
      <c r="M15" s="11">
        <f t="shared" si="5"/>
        <v>3.358980933959773E-2</v>
      </c>
      <c r="N15" s="10">
        <v>2678.8442480601302</v>
      </c>
      <c r="O15" s="10">
        <v>0.15737340999999999</v>
      </c>
      <c r="P15" s="11">
        <f t="shared" si="6"/>
        <v>0.15737340999999999</v>
      </c>
      <c r="Q15" s="11">
        <f t="shared" si="7"/>
        <v>1.3790042254678284E-2</v>
      </c>
      <c r="R15" s="10">
        <v>3042.68538285046</v>
      </c>
      <c r="S15" s="10">
        <v>9.5493442999999997E-2</v>
      </c>
      <c r="T15" s="11">
        <f t="shared" si="8"/>
        <v>9.5493442999999997E-2</v>
      </c>
      <c r="U15" s="11">
        <f t="shared" si="9"/>
        <v>1.0442877488420221E-2</v>
      </c>
      <c r="V15" s="10">
        <v>2006.5374599993199</v>
      </c>
      <c r="W15" s="10">
        <v>7.2087607999999997E-2</v>
      </c>
      <c r="X15" s="11">
        <f t="shared" si="10"/>
        <v>7.2087607999999997E-2</v>
      </c>
      <c r="Y15" s="11">
        <f t="shared" si="11"/>
        <v>1.1316606899160225E-2</v>
      </c>
      <c r="Z15" s="10">
        <v>1242.26780325546</v>
      </c>
      <c r="AA15" s="10">
        <v>0.10635475</v>
      </c>
      <c r="AB15" s="11">
        <f t="shared" si="12"/>
        <v>0.10635475</v>
      </c>
      <c r="AC15" s="11">
        <f t="shared" si="13"/>
        <v>1.71438941973307E-2</v>
      </c>
      <c r="AD15" s="10">
        <v>2876.5589157827199</v>
      </c>
      <c r="AE15" s="10">
        <v>7.9389632000000002E-2</v>
      </c>
      <c r="AF15" s="11">
        <f t="shared" si="14"/>
        <v>7.9389632000000002E-2</v>
      </c>
      <c r="AG15" s="11">
        <f t="shared" si="15"/>
        <v>9.8795976898164908E-3</v>
      </c>
    </row>
    <row r="16" spans="1:33" x14ac:dyDescent="0.2">
      <c r="A16" s="10">
        <v>52</v>
      </c>
      <c r="B16" s="10">
        <v>6960.5562156066298</v>
      </c>
      <c r="C16" s="10">
        <v>0.35364592</v>
      </c>
      <c r="D16" s="11">
        <f t="shared" si="0"/>
        <v>0.35364592</v>
      </c>
      <c r="E16" s="11">
        <f t="shared" si="1"/>
        <v>1.1231911477654065E-2</v>
      </c>
      <c r="F16" s="10">
        <v>73294.899215746598</v>
      </c>
      <c r="G16" s="10">
        <v>0.11903579</v>
      </c>
      <c r="H16" s="11">
        <f t="shared" si="2"/>
        <v>0.11903579</v>
      </c>
      <c r="I16" s="11">
        <f t="shared" si="3"/>
        <v>2.344429120661629E-3</v>
      </c>
      <c r="J16" s="10">
        <v>741.36134201660695</v>
      </c>
      <c r="K16" s="10">
        <v>0.27869581999999998</v>
      </c>
      <c r="L16" s="11">
        <f t="shared" si="4"/>
        <v>0.27869581999999998</v>
      </c>
      <c r="M16" s="11">
        <f t="shared" si="5"/>
        <v>3.2274948300139959E-2</v>
      </c>
      <c r="N16" s="10">
        <v>2708.0702021196398</v>
      </c>
      <c r="O16" s="10">
        <v>0.15770361999999999</v>
      </c>
      <c r="P16" s="11">
        <f t="shared" si="6"/>
        <v>0.15770361999999999</v>
      </c>
      <c r="Q16" s="11">
        <f t="shared" si="7"/>
        <v>1.3727119374050273E-2</v>
      </c>
      <c r="R16" s="10">
        <v>3135.69203582406</v>
      </c>
      <c r="S16" s="10">
        <v>0.10152595</v>
      </c>
      <c r="T16" s="11">
        <f t="shared" si="8"/>
        <v>0.10152595</v>
      </c>
      <c r="U16" s="11">
        <f t="shared" si="9"/>
        <v>1.0571355309401348E-2</v>
      </c>
      <c r="V16" s="10">
        <v>1756.0842279717299</v>
      </c>
      <c r="W16" s="10">
        <v>7.7707566000000006E-2</v>
      </c>
      <c r="X16" s="11">
        <f t="shared" si="10"/>
        <v>7.7707566000000006E-2</v>
      </c>
      <c r="Y16" s="11">
        <f t="shared" si="11"/>
        <v>1.2521298705822581E-2</v>
      </c>
      <c r="Z16" s="10">
        <v>1239.1913876794199</v>
      </c>
      <c r="AA16" s="10">
        <v>0.17373764999999999</v>
      </c>
      <c r="AB16" s="11">
        <f t="shared" si="12"/>
        <v>0.17373764999999999</v>
      </c>
      <c r="AC16" s="11">
        <f t="shared" si="13"/>
        <v>2.1095646118560615E-2</v>
      </c>
      <c r="AD16" s="10">
        <v>2707.02641638368</v>
      </c>
      <c r="AE16" s="10">
        <v>8.4158614000000007E-2</v>
      </c>
      <c r="AF16" s="11">
        <f t="shared" si="14"/>
        <v>8.4158614000000007E-2</v>
      </c>
      <c r="AG16" s="11">
        <f t="shared" si="15"/>
        <v>1.0458496230040316E-2</v>
      </c>
    </row>
    <row r="17" spans="1:33" x14ac:dyDescent="0.2">
      <c r="A17" s="10">
        <v>53</v>
      </c>
      <c r="B17" s="10">
        <v>6697.52264380827</v>
      </c>
      <c r="C17" s="10">
        <v>0.35771644000000002</v>
      </c>
      <c r="D17" s="11">
        <f t="shared" si="0"/>
        <v>0.35771644000000002</v>
      </c>
      <c r="E17" s="11">
        <f t="shared" si="1"/>
        <v>1.1479734104957316E-2</v>
      </c>
      <c r="F17" s="10">
        <v>73173.106091517897</v>
      </c>
      <c r="G17" s="10">
        <v>0.12809898</v>
      </c>
      <c r="H17" s="11">
        <f t="shared" si="2"/>
        <v>0.12809898</v>
      </c>
      <c r="I17" s="11">
        <f t="shared" si="3"/>
        <v>2.4215127202664834E-3</v>
      </c>
      <c r="J17" s="10">
        <v>644.89372138306499</v>
      </c>
      <c r="K17" s="10">
        <v>0.29568106</v>
      </c>
      <c r="L17" s="11">
        <f t="shared" si="4"/>
        <v>0.29568106</v>
      </c>
      <c r="M17" s="11">
        <f t="shared" si="5"/>
        <v>3.5221547546592478E-2</v>
      </c>
      <c r="N17" s="10">
        <v>2444.2675232924498</v>
      </c>
      <c r="O17" s="10">
        <v>0.15364215000000001</v>
      </c>
      <c r="P17" s="11">
        <f t="shared" si="6"/>
        <v>0.15364215000000001</v>
      </c>
      <c r="Q17" s="11">
        <f t="shared" si="7"/>
        <v>1.4295979078296066E-2</v>
      </c>
      <c r="R17" s="10">
        <v>3007.9108960479498</v>
      </c>
      <c r="S17" s="10">
        <v>0.11635892</v>
      </c>
      <c r="T17" s="11">
        <f t="shared" si="8"/>
        <v>0.11635892</v>
      </c>
      <c r="U17" s="11">
        <f t="shared" si="9"/>
        <v>1.1459386767395045E-2</v>
      </c>
      <c r="V17" s="10">
        <v>1724.38615499809</v>
      </c>
      <c r="W17" s="10">
        <v>8.4551916000000005E-2</v>
      </c>
      <c r="X17" s="11">
        <f t="shared" si="10"/>
        <v>8.4551916000000005E-2</v>
      </c>
      <c r="Y17" s="11">
        <f t="shared" si="11"/>
        <v>1.3131592416477302E-2</v>
      </c>
      <c r="Z17" s="10">
        <v>1126.51764839515</v>
      </c>
      <c r="AA17" s="10">
        <v>0.19545498</v>
      </c>
      <c r="AB17" s="11">
        <f t="shared" si="12"/>
        <v>0.19545498</v>
      </c>
      <c r="AC17" s="11">
        <f t="shared" si="13"/>
        <v>2.315717710028594E-2</v>
      </c>
      <c r="AD17" s="10">
        <v>2597.8136450275701</v>
      </c>
      <c r="AE17" s="10">
        <v>0.10417019</v>
      </c>
      <c r="AF17" s="11">
        <f t="shared" si="14"/>
        <v>0.10417019</v>
      </c>
      <c r="AG17" s="11">
        <f t="shared" si="15"/>
        <v>1.1747259370650812E-2</v>
      </c>
    </row>
    <row r="18" spans="1:33" x14ac:dyDescent="0.2">
      <c r="A18" s="10">
        <v>54</v>
      </c>
      <c r="B18" s="10">
        <v>6556.6667373180298</v>
      </c>
      <c r="C18" s="10">
        <v>0.38073414999999999</v>
      </c>
      <c r="D18" s="11">
        <f t="shared" si="0"/>
        <v>0.38073414999999999</v>
      </c>
      <c r="E18" s="11">
        <f t="shared" si="1"/>
        <v>1.1753413035631712E-2</v>
      </c>
      <c r="F18" s="10">
        <v>73011.484407030002</v>
      </c>
      <c r="G18" s="10">
        <v>0.13230797999999999</v>
      </c>
      <c r="H18" s="11">
        <f t="shared" si="2"/>
        <v>0.13230797999999999</v>
      </c>
      <c r="I18" s="11">
        <f t="shared" si="3"/>
        <v>2.4577420692790501E-3</v>
      </c>
      <c r="J18" s="10">
        <v>678.95404508337299</v>
      </c>
      <c r="K18" s="10">
        <v>0.34217977999999999</v>
      </c>
      <c r="L18" s="11">
        <f t="shared" si="4"/>
        <v>0.34217977999999999</v>
      </c>
      <c r="M18" s="11">
        <f t="shared" si="5"/>
        <v>3.5687544078415838E-2</v>
      </c>
      <c r="N18" s="10">
        <v>2535.9007738567798</v>
      </c>
      <c r="O18" s="10">
        <v>0.16509607000000001</v>
      </c>
      <c r="P18" s="11">
        <f t="shared" si="6"/>
        <v>0.16509607000000001</v>
      </c>
      <c r="Q18" s="11">
        <f t="shared" si="7"/>
        <v>1.4450290020416695E-2</v>
      </c>
      <c r="R18" s="10">
        <v>3149.15135625004</v>
      </c>
      <c r="S18" s="10">
        <v>0.11731561</v>
      </c>
      <c r="T18" s="11">
        <f t="shared" si="8"/>
        <v>0.11731561</v>
      </c>
      <c r="U18" s="11">
        <f t="shared" si="9"/>
        <v>1.1239317216717596E-2</v>
      </c>
      <c r="V18" s="10">
        <v>1586.7714683301699</v>
      </c>
      <c r="W18" s="10">
        <v>8.4337345999999994E-2</v>
      </c>
      <c r="X18" s="11">
        <f t="shared" si="10"/>
        <v>8.4337345999999994E-2</v>
      </c>
      <c r="Y18" s="11">
        <f t="shared" si="11"/>
        <v>1.3673402423668136E-2</v>
      </c>
      <c r="Z18" s="10">
        <v>1128.93483350053</v>
      </c>
      <c r="AA18" s="10">
        <v>0.18257907000000001</v>
      </c>
      <c r="AB18" s="11">
        <f t="shared" si="12"/>
        <v>0.18257907000000001</v>
      </c>
      <c r="AC18" s="11">
        <f t="shared" si="13"/>
        <v>2.2535645728402852E-2</v>
      </c>
      <c r="AD18" s="10">
        <v>2531.1762733198698</v>
      </c>
      <c r="AE18" s="10">
        <v>0.10328811</v>
      </c>
      <c r="AF18" s="11">
        <f t="shared" si="14"/>
        <v>0.10328811</v>
      </c>
      <c r="AG18" s="11">
        <f t="shared" si="15"/>
        <v>1.1856226991172435E-2</v>
      </c>
    </row>
    <row r="19" spans="1:33" x14ac:dyDescent="0.2">
      <c r="A19" s="10">
        <v>55</v>
      </c>
      <c r="B19" s="10">
        <v>6396.1437337882799</v>
      </c>
      <c r="C19" s="10">
        <v>0.38749795999999997</v>
      </c>
      <c r="D19" s="11">
        <f t="shared" si="0"/>
        <v>0.38749795999999997</v>
      </c>
      <c r="E19" s="11">
        <f t="shared" si="1"/>
        <v>1.1939480870198282E-2</v>
      </c>
      <c r="F19" s="10">
        <v>73521.839821420595</v>
      </c>
      <c r="G19" s="10">
        <v>0.13888104000000001</v>
      </c>
      <c r="H19" s="11">
        <f t="shared" si="2"/>
        <v>0.13888104000000001</v>
      </c>
      <c r="I19" s="11">
        <f t="shared" si="3"/>
        <v>2.499775135634907E-3</v>
      </c>
      <c r="J19" s="10">
        <v>694.61080305278301</v>
      </c>
      <c r="K19" s="10">
        <v>0.28756723000000001</v>
      </c>
      <c r="L19" s="11">
        <f t="shared" si="4"/>
        <v>0.28756723000000001</v>
      </c>
      <c r="M19" s="11">
        <f t="shared" si="5"/>
        <v>3.3660994701912077E-2</v>
      </c>
      <c r="N19" s="10">
        <v>2497.7751869819999</v>
      </c>
      <c r="O19" s="10">
        <v>0.17597378999999999</v>
      </c>
      <c r="P19" s="11">
        <f t="shared" si="6"/>
        <v>0.17597378999999999</v>
      </c>
      <c r="Q19" s="11">
        <f t="shared" si="7"/>
        <v>1.4933922888319431E-2</v>
      </c>
      <c r="R19" s="10">
        <v>3022.3041271939801</v>
      </c>
      <c r="S19" s="10">
        <v>0.13036444999999999</v>
      </c>
      <c r="T19" s="11">
        <f t="shared" si="8"/>
        <v>0.13036444999999999</v>
      </c>
      <c r="U19" s="11">
        <f t="shared" si="9"/>
        <v>1.2004255215550808E-2</v>
      </c>
      <c r="V19" s="10">
        <v>1471.57067458704</v>
      </c>
      <c r="W19" s="10">
        <v>9.6240714000000005E-2</v>
      </c>
      <c r="X19" s="11">
        <f t="shared" si="10"/>
        <v>9.6240714000000005E-2</v>
      </c>
      <c r="Y19" s="11">
        <f t="shared" si="11"/>
        <v>1.506854479595744E-2</v>
      </c>
      <c r="Z19" s="10">
        <v>1138.38382593542</v>
      </c>
      <c r="AA19" s="10">
        <v>0.20002896000000001</v>
      </c>
      <c r="AB19" s="11">
        <f t="shared" si="12"/>
        <v>0.20002896000000001</v>
      </c>
      <c r="AC19" s="11">
        <f t="shared" si="13"/>
        <v>2.3237814690279471E-2</v>
      </c>
      <c r="AD19" s="10">
        <v>2395.3195456564399</v>
      </c>
      <c r="AE19" s="10">
        <v>0.10228888999999999</v>
      </c>
      <c r="AF19" s="11">
        <f t="shared" si="14"/>
        <v>0.10228888999999999</v>
      </c>
      <c r="AG19" s="11">
        <f t="shared" si="15"/>
        <v>1.2135477660379701E-2</v>
      </c>
    </row>
    <row r="20" spans="1:33" x14ac:dyDescent="0.2">
      <c r="A20" s="10">
        <v>56</v>
      </c>
      <c r="B20" s="10">
        <v>6217.3819860257199</v>
      </c>
      <c r="C20" s="10">
        <v>0.38889330999999999</v>
      </c>
      <c r="D20" s="11">
        <f t="shared" si="0"/>
        <v>0.38889330999999999</v>
      </c>
      <c r="E20" s="11">
        <f t="shared" si="1"/>
        <v>1.2117863363288284E-2</v>
      </c>
      <c r="F20" s="10">
        <v>70987.147667419107</v>
      </c>
      <c r="G20" s="10">
        <v>0.1499413</v>
      </c>
      <c r="H20" s="11">
        <f t="shared" si="2"/>
        <v>0.1499413</v>
      </c>
      <c r="I20" s="11">
        <f t="shared" si="3"/>
        <v>2.6263421427537795E-3</v>
      </c>
      <c r="J20" s="10">
        <v>599.68139331415296</v>
      </c>
      <c r="K20" s="10">
        <v>0.33116525000000002</v>
      </c>
      <c r="L20" s="11">
        <f t="shared" si="4"/>
        <v>0.33116525000000002</v>
      </c>
      <c r="M20" s="11">
        <f t="shared" si="5"/>
        <v>3.7668435120914126E-2</v>
      </c>
      <c r="N20" s="10">
        <v>2337.4169976860198</v>
      </c>
      <c r="O20" s="10">
        <v>0.19615494</v>
      </c>
      <c r="P20" s="11">
        <f t="shared" si="6"/>
        <v>0.19615494</v>
      </c>
      <c r="Q20" s="11">
        <f t="shared" si="7"/>
        <v>1.609806849658544E-2</v>
      </c>
      <c r="R20" s="10">
        <v>2567.4340352788499</v>
      </c>
      <c r="S20" s="10">
        <v>0.14199207999999999</v>
      </c>
      <c r="T20" s="11">
        <f t="shared" si="8"/>
        <v>0.14199207999999999</v>
      </c>
      <c r="U20" s="11">
        <f t="shared" si="9"/>
        <v>1.3501565671844205E-2</v>
      </c>
      <c r="V20" s="10">
        <v>1388.50743962824</v>
      </c>
      <c r="W20" s="10">
        <v>0.10385757</v>
      </c>
      <c r="X20" s="11">
        <f t="shared" si="10"/>
        <v>0.10385757</v>
      </c>
      <c r="Y20" s="11">
        <f t="shared" si="11"/>
        <v>1.6046841560268282E-2</v>
      </c>
      <c r="Z20" s="10">
        <v>1091.7980964183801</v>
      </c>
      <c r="AA20" s="10">
        <v>0.20136862</v>
      </c>
      <c r="AB20" s="11">
        <f t="shared" si="12"/>
        <v>0.20136862</v>
      </c>
      <c r="AC20" s="11">
        <f t="shared" si="13"/>
        <v>2.3787784046468533E-2</v>
      </c>
      <c r="AD20" s="10">
        <v>2319.6726681627301</v>
      </c>
      <c r="AE20" s="10">
        <v>0.12603907</v>
      </c>
      <c r="AF20" s="11">
        <f t="shared" si="14"/>
        <v>0.12603907</v>
      </c>
      <c r="AG20" s="11">
        <f t="shared" si="15"/>
        <v>1.3506453344424685E-2</v>
      </c>
    </row>
    <row r="21" spans="1:33" x14ac:dyDescent="0.2">
      <c r="A21" s="10">
        <v>57</v>
      </c>
      <c r="B21" s="10">
        <v>5728.4515704140003</v>
      </c>
      <c r="C21" s="10">
        <v>0.41721409999999998</v>
      </c>
      <c r="D21" s="11">
        <f t="shared" si="0"/>
        <v>0.41721409999999998</v>
      </c>
      <c r="E21" s="11">
        <f t="shared" si="1"/>
        <v>1.2769428331958802E-2</v>
      </c>
      <c r="F21" s="10">
        <v>70517.389909517005</v>
      </c>
      <c r="G21" s="10">
        <v>0.15206507999999999</v>
      </c>
      <c r="H21" s="11">
        <f t="shared" si="2"/>
        <v>0.15206507999999999</v>
      </c>
      <c r="I21" s="11">
        <f t="shared" si="3"/>
        <v>2.6503544842532761E-3</v>
      </c>
      <c r="J21" s="10">
        <v>548.59091287106196</v>
      </c>
      <c r="K21" s="10">
        <v>0.39184859</v>
      </c>
      <c r="L21" s="11">
        <f t="shared" si="4"/>
        <v>0.39184859</v>
      </c>
      <c r="M21" s="11">
        <f t="shared" si="5"/>
        <v>4.0850442928085366E-2</v>
      </c>
      <c r="N21" s="10">
        <v>2151.3487621806498</v>
      </c>
      <c r="O21" s="10">
        <v>0.20847271000000001</v>
      </c>
      <c r="P21" s="11">
        <f t="shared" si="6"/>
        <v>0.20847271000000001</v>
      </c>
      <c r="Q21" s="11">
        <f t="shared" si="7"/>
        <v>1.7165569371922616E-2</v>
      </c>
      <c r="R21" s="10">
        <v>2540.6252656914198</v>
      </c>
      <c r="S21" s="10">
        <v>0.16163211</v>
      </c>
      <c r="T21" s="11">
        <f t="shared" si="8"/>
        <v>0.16163211</v>
      </c>
      <c r="U21" s="11">
        <f t="shared" si="9"/>
        <v>1.4314194178417424E-2</v>
      </c>
      <c r="V21" s="10">
        <v>1119.9802645407599</v>
      </c>
      <c r="W21" s="10">
        <v>0.12390248</v>
      </c>
      <c r="X21" s="11">
        <f t="shared" si="10"/>
        <v>0.12390248</v>
      </c>
      <c r="Y21" s="11">
        <f t="shared" si="11"/>
        <v>1.9295992047398507E-2</v>
      </c>
      <c r="Z21" s="10">
        <v>1015.43705371022</v>
      </c>
      <c r="AA21" s="10">
        <v>0.21494265000000001</v>
      </c>
      <c r="AB21" s="11">
        <f t="shared" si="12"/>
        <v>0.21494265000000001</v>
      </c>
      <c r="AC21" s="11">
        <f t="shared" si="13"/>
        <v>2.5266294816549843E-2</v>
      </c>
      <c r="AD21" s="10">
        <v>2213.7011200673801</v>
      </c>
      <c r="AE21" s="10">
        <v>0.12862319</v>
      </c>
      <c r="AF21" s="11">
        <f t="shared" si="14"/>
        <v>0.12862319</v>
      </c>
      <c r="AG21" s="11">
        <f t="shared" si="15"/>
        <v>1.3946306838429573E-2</v>
      </c>
    </row>
    <row r="22" spans="1:33" x14ac:dyDescent="0.2">
      <c r="A22" s="10">
        <v>58</v>
      </c>
      <c r="B22" s="10">
        <v>5374.7186614796501</v>
      </c>
      <c r="C22" s="10">
        <v>0.40854082000000003</v>
      </c>
      <c r="D22" s="11">
        <f t="shared" si="0"/>
        <v>0.40854082000000003</v>
      </c>
      <c r="E22" s="11">
        <f t="shared" si="1"/>
        <v>1.3141904890863577E-2</v>
      </c>
      <c r="F22" s="10">
        <v>69063.618492692694</v>
      </c>
      <c r="G22" s="10">
        <v>0.16127716</v>
      </c>
      <c r="H22" s="11">
        <f t="shared" si="2"/>
        <v>0.16127716</v>
      </c>
      <c r="I22" s="11">
        <f t="shared" si="3"/>
        <v>2.7430080074925004E-3</v>
      </c>
      <c r="J22" s="10">
        <v>531.835431154817</v>
      </c>
      <c r="K22" s="10">
        <v>0.38126227000000001</v>
      </c>
      <c r="L22" s="11">
        <f t="shared" si="4"/>
        <v>0.38126227000000001</v>
      </c>
      <c r="M22" s="11">
        <f t="shared" si="5"/>
        <v>4.127933120708821E-2</v>
      </c>
      <c r="N22" s="10">
        <v>1988.07896147668</v>
      </c>
      <c r="O22" s="10">
        <v>0.21103097000000001</v>
      </c>
      <c r="P22" s="11">
        <f t="shared" si="6"/>
        <v>0.21103097000000001</v>
      </c>
      <c r="Q22" s="11">
        <f t="shared" si="7"/>
        <v>1.7936691232311969E-2</v>
      </c>
      <c r="R22" s="10">
        <v>2313.7395805045899</v>
      </c>
      <c r="S22" s="10">
        <v>0.16959896999999999</v>
      </c>
      <c r="T22" s="11">
        <f t="shared" si="8"/>
        <v>0.16959896999999999</v>
      </c>
      <c r="U22" s="11">
        <f t="shared" si="9"/>
        <v>1.5291651019405378E-2</v>
      </c>
      <c r="V22" s="10">
        <v>1135.6370240300801</v>
      </c>
      <c r="W22" s="10">
        <v>0.12524188</v>
      </c>
      <c r="X22" s="11">
        <f t="shared" si="10"/>
        <v>0.12524188</v>
      </c>
      <c r="Y22" s="11">
        <f t="shared" si="11"/>
        <v>1.9251079178272391E-2</v>
      </c>
      <c r="Z22" s="10">
        <v>1050.8158381953799</v>
      </c>
      <c r="AA22" s="10">
        <v>0.21742995000000001</v>
      </c>
      <c r="AB22" s="11">
        <f t="shared" si="12"/>
        <v>0.21742995000000001</v>
      </c>
      <c r="AC22" s="11">
        <f t="shared" si="13"/>
        <v>2.4941011395289363E-2</v>
      </c>
      <c r="AD22" s="10">
        <v>2087.67793320491</v>
      </c>
      <c r="AE22" s="10">
        <v>0.13012472999999999</v>
      </c>
      <c r="AF22" s="11">
        <f t="shared" si="14"/>
        <v>0.13012472999999999</v>
      </c>
      <c r="AG22" s="11">
        <f t="shared" si="15"/>
        <v>1.4432206486218848E-2</v>
      </c>
    </row>
    <row r="23" spans="1:33" x14ac:dyDescent="0.2">
      <c r="A23" s="10">
        <v>59</v>
      </c>
      <c r="B23" s="10">
        <v>5213.1518773883499</v>
      </c>
      <c r="C23" s="10">
        <v>0.43840033</v>
      </c>
      <c r="D23" s="11">
        <f t="shared" si="0"/>
        <v>0.43840033</v>
      </c>
      <c r="E23" s="11">
        <f t="shared" si="1"/>
        <v>1.346960129671438E-2</v>
      </c>
      <c r="F23" s="10">
        <v>67231.447898581595</v>
      </c>
      <c r="G23" s="10">
        <v>0.16797651</v>
      </c>
      <c r="H23" s="11">
        <f t="shared" si="2"/>
        <v>0.16797651</v>
      </c>
      <c r="I23" s="11">
        <f t="shared" si="3"/>
        <v>2.8259333185305063E-3</v>
      </c>
      <c r="J23" s="10">
        <v>475.52602953091201</v>
      </c>
      <c r="K23" s="10">
        <v>0.37396025999999999</v>
      </c>
      <c r="L23" s="11">
        <f t="shared" si="4"/>
        <v>0.37396025999999999</v>
      </c>
      <c r="M23" s="11">
        <f t="shared" si="5"/>
        <v>4.3489318473252755E-2</v>
      </c>
      <c r="N23" s="10">
        <v>1874.47131271287</v>
      </c>
      <c r="O23" s="10">
        <v>0.23665778000000001</v>
      </c>
      <c r="P23" s="11">
        <f t="shared" si="6"/>
        <v>0.23665778000000001</v>
      </c>
      <c r="Q23" s="11">
        <f t="shared" si="7"/>
        <v>1.9241401733339065E-2</v>
      </c>
      <c r="R23" s="10">
        <v>2154.2603684104902</v>
      </c>
      <c r="S23" s="10">
        <v>0.15191004</v>
      </c>
      <c r="T23" s="11">
        <f t="shared" si="8"/>
        <v>0.15191004</v>
      </c>
      <c r="U23" s="11">
        <f t="shared" si="9"/>
        <v>1.5157276580482564E-2</v>
      </c>
      <c r="V23" s="10">
        <v>948.90955556556503</v>
      </c>
      <c r="W23" s="10">
        <v>0.11787182</v>
      </c>
      <c r="X23" s="11">
        <f t="shared" si="10"/>
        <v>0.11787182</v>
      </c>
      <c r="Y23" s="11">
        <f t="shared" si="11"/>
        <v>2.051703049795128E-2</v>
      </c>
      <c r="Z23" s="10">
        <v>906.05947583541194</v>
      </c>
      <c r="AA23" s="10">
        <v>0.23876797</v>
      </c>
      <c r="AB23" s="11">
        <f t="shared" si="12"/>
        <v>0.23876797</v>
      </c>
      <c r="AC23" s="11">
        <f t="shared" si="13"/>
        <v>2.7760307875099543E-2</v>
      </c>
      <c r="AD23" s="10">
        <v>1822.9962785914499</v>
      </c>
      <c r="AE23" s="10">
        <v>0.14136330999999999</v>
      </c>
      <c r="AF23" s="11">
        <f t="shared" si="14"/>
        <v>0.14136330999999999</v>
      </c>
      <c r="AG23" s="11">
        <f t="shared" si="15"/>
        <v>1.599323262402675E-2</v>
      </c>
    </row>
    <row r="24" spans="1:33" x14ac:dyDescent="0.2">
      <c r="A24" s="10">
        <v>60</v>
      </c>
      <c r="B24" s="10">
        <v>5099.21460992842</v>
      </c>
      <c r="C24" s="10">
        <v>0.45528489</v>
      </c>
      <c r="D24" s="11">
        <f t="shared" si="0"/>
        <v>0.45528489</v>
      </c>
      <c r="E24" s="11">
        <f t="shared" si="1"/>
        <v>1.366881154863559E-2</v>
      </c>
      <c r="F24" s="10">
        <v>69141.133205253602</v>
      </c>
      <c r="G24" s="10">
        <v>0.18290034999999999</v>
      </c>
      <c r="H24" s="11">
        <f t="shared" si="2"/>
        <v>0.18290034999999999</v>
      </c>
      <c r="I24" s="11">
        <f t="shared" si="3"/>
        <v>2.8815927661995045E-3</v>
      </c>
      <c r="J24" s="10">
        <v>542.87756731361105</v>
      </c>
      <c r="K24" s="10">
        <v>0.38150172999999998</v>
      </c>
      <c r="L24" s="11">
        <f t="shared" si="4"/>
        <v>0.38150172999999998</v>
      </c>
      <c r="M24" s="11">
        <f t="shared" si="5"/>
        <v>4.0862282665576961E-2</v>
      </c>
      <c r="N24" s="10">
        <v>1956.82037398591</v>
      </c>
      <c r="O24" s="10">
        <v>0.20081414</v>
      </c>
      <c r="P24" s="11">
        <f t="shared" si="6"/>
        <v>0.20081414</v>
      </c>
      <c r="Q24" s="11">
        <f t="shared" si="7"/>
        <v>1.7750133800214372E-2</v>
      </c>
      <c r="R24" s="10">
        <v>2195.1327542774302</v>
      </c>
      <c r="S24" s="10">
        <v>0.17696081</v>
      </c>
      <c r="T24" s="11">
        <f t="shared" si="8"/>
        <v>0.17696081</v>
      </c>
      <c r="U24" s="11">
        <f t="shared" si="9"/>
        <v>1.596520438367198E-2</v>
      </c>
      <c r="V24" s="10">
        <v>950.66750718280605</v>
      </c>
      <c r="W24" s="10">
        <v>0.11863624</v>
      </c>
      <c r="X24" s="11">
        <f t="shared" si="10"/>
        <v>0.11863624</v>
      </c>
      <c r="Y24" s="11">
        <f t="shared" si="11"/>
        <v>2.0555499171443069E-2</v>
      </c>
      <c r="Z24" s="10">
        <v>989.01283758133604</v>
      </c>
      <c r="AA24" s="10">
        <v>0.22385157999999999</v>
      </c>
      <c r="AB24" s="11">
        <f t="shared" si="12"/>
        <v>0.22385157999999999</v>
      </c>
      <c r="AC24" s="11">
        <f t="shared" si="13"/>
        <v>2.5978111580325383E-2</v>
      </c>
      <c r="AD24" s="10">
        <v>1979.45401280745</v>
      </c>
      <c r="AE24" s="10">
        <v>0.15061611999999999</v>
      </c>
      <c r="AF24" s="11">
        <f t="shared" si="14"/>
        <v>0.15061611999999999</v>
      </c>
      <c r="AG24" s="11">
        <f t="shared" si="15"/>
        <v>1.5756911585493177E-2</v>
      </c>
    </row>
    <row r="25" spans="1:33" x14ac:dyDescent="0.2">
      <c r="A25" s="10">
        <v>61</v>
      </c>
      <c r="B25" s="10">
        <v>4776.0261135771798</v>
      </c>
      <c r="C25" s="10">
        <v>0.45094203999999999</v>
      </c>
      <c r="D25" s="11">
        <f t="shared" si="0"/>
        <v>0.45094203999999999</v>
      </c>
      <c r="E25" s="11">
        <f t="shared" si="1"/>
        <v>1.4112117495382886E-2</v>
      </c>
      <c r="F25" s="10">
        <v>63812.725581660801</v>
      </c>
      <c r="G25" s="10">
        <v>0.18869767000000001</v>
      </c>
      <c r="H25" s="11">
        <f t="shared" si="2"/>
        <v>0.18869767000000001</v>
      </c>
      <c r="I25" s="11">
        <f t="shared" si="3"/>
        <v>3.0358272465488157E-3</v>
      </c>
      <c r="J25" s="10">
        <v>494.53388706222103</v>
      </c>
      <c r="K25" s="10">
        <v>0.38602533999999999</v>
      </c>
      <c r="L25" s="11">
        <f t="shared" si="4"/>
        <v>0.38602533999999999</v>
      </c>
      <c r="M25" s="11">
        <f t="shared" si="5"/>
        <v>4.2908286718299639E-2</v>
      </c>
      <c r="N25" s="10">
        <v>1761.02846890315</v>
      </c>
      <c r="O25" s="10">
        <v>0.23224981</v>
      </c>
      <c r="P25" s="11">
        <f t="shared" si="6"/>
        <v>0.23224981</v>
      </c>
      <c r="Q25" s="11">
        <f t="shared" si="7"/>
        <v>1.9722434977236657E-2</v>
      </c>
      <c r="R25" s="10">
        <v>1804.7575208805499</v>
      </c>
      <c r="S25" s="10">
        <v>0.20902836</v>
      </c>
      <c r="T25" s="11">
        <f t="shared" si="8"/>
        <v>0.20902836</v>
      </c>
      <c r="U25" s="11">
        <f t="shared" si="9"/>
        <v>1.8759864791182451E-2</v>
      </c>
      <c r="V25" s="10">
        <v>821.67777622491099</v>
      </c>
      <c r="W25" s="10">
        <v>0.16500635</v>
      </c>
      <c r="X25" s="11">
        <f t="shared" si="10"/>
        <v>0.16500635</v>
      </c>
      <c r="Y25" s="11">
        <f t="shared" si="11"/>
        <v>2.5380327169021572E-2</v>
      </c>
      <c r="Z25" s="10">
        <v>902.213953375816</v>
      </c>
      <c r="AA25" s="10">
        <v>0.29507399000000001</v>
      </c>
      <c r="AB25" s="11">
        <f t="shared" si="12"/>
        <v>0.29507399000000001</v>
      </c>
      <c r="AC25" s="11">
        <f t="shared" si="13"/>
        <v>2.9760384221278139E-2</v>
      </c>
      <c r="AD25" s="10">
        <v>1756.0292916707699</v>
      </c>
      <c r="AE25" s="10">
        <v>0.15645237000000001</v>
      </c>
      <c r="AF25" s="11">
        <f t="shared" si="14"/>
        <v>0.15645237000000001</v>
      </c>
      <c r="AG25" s="11">
        <f t="shared" si="15"/>
        <v>1.6991670252259609E-2</v>
      </c>
    </row>
    <row r="26" spans="1:33" x14ac:dyDescent="0.2">
      <c r="A26" s="10">
        <v>62</v>
      </c>
      <c r="B26" s="10">
        <v>4814.9757374562296</v>
      </c>
      <c r="C26" s="10">
        <v>0.46165868999999998</v>
      </c>
      <c r="D26" s="11">
        <f t="shared" si="0"/>
        <v>0.46165868999999998</v>
      </c>
      <c r="E26" s="11">
        <f t="shared" si="1"/>
        <v>1.4081482531659254E-2</v>
      </c>
      <c r="F26" s="10">
        <v>63128.772355802299</v>
      </c>
      <c r="G26" s="10">
        <v>0.19707292000000001</v>
      </c>
      <c r="H26" s="11">
        <f t="shared" si="2"/>
        <v>0.19707292000000001</v>
      </c>
      <c r="I26" s="11">
        <f t="shared" si="3"/>
        <v>3.1030868286780994E-3</v>
      </c>
      <c r="J26" s="10">
        <v>489.09522214904399</v>
      </c>
      <c r="K26" s="10">
        <v>0.38582501000000002</v>
      </c>
      <c r="L26" s="11">
        <f t="shared" si="4"/>
        <v>0.38582501000000002</v>
      </c>
      <c r="M26" s="11">
        <f t="shared" si="5"/>
        <v>4.3142033623779434E-2</v>
      </c>
      <c r="N26" s="10">
        <v>1622.80949061363</v>
      </c>
      <c r="O26" s="10">
        <v>0.28290453999999998</v>
      </c>
      <c r="P26" s="11">
        <f t="shared" si="6"/>
        <v>0.28290453999999998</v>
      </c>
      <c r="Q26" s="11">
        <f t="shared" si="7"/>
        <v>2.1914458653567614E-2</v>
      </c>
      <c r="R26" s="10">
        <v>1802.0656642839299</v>
      </c>
      <c r="S26" s="10">
        <v>0.24461177000000001</v>
      </c>
      <c r="T26" s="11">
        <f t="shared" si="8"/>
        <v>0.24461177000000001</v>
      </c>
      <c r="U26" s="11">
        <f t="shared" si="9"/>
        <v>1.984698526730819E-2</v>
      </c>
      <c r="V26" s="10">
        <v>698.29151570796898</v>
      </c>
      <c r="W26" s="10">
        <v>0.16820077999999999</v>
      </c>
      <c r="X26" s="11">
        <f t="shared" si="10"/>
        <v>0.16820077999999999</v>
      </c>
      <c r="Y26" s="11">
        <f t="shared" si="11"/>
        <v>2.7743480635545943E-2</v>
      </c>
      <c r="Z26" s="10">
        <v>897.87401030212595</v>
      </c>
      <c r="AA26" s="10">
        <v>0.22650514999999999</v>
      </c>
      <c r="AB26" s="11">
        <f t="shared" si="12"/>
        <v>0.22650514999999999</v>
      </c>
      <c r="AC26" s="11">
        <f t="shared" si="13"/>
        <v>2.7378908142298822E-2</v>
      </c>
      <c r="AD26" s="10">
        <v>1700.10444013029</v>
      </c>
      <c r="AE26" s="10">
        <v>0.17345785</v>
      </c>
      <c r="AF26" s="11">
        <f t="shared" si="14"/>
        <v>0.17345785</v>
      </c>
      <c r="AG26" s="11">
        <f t="shared" si="15"/>
        <v>1.7998974134547353E-2</v>
      </c>
    </row>
    <row r="27" spans="1:33" x14ac:dyDescent="0.2">
      <c r="A27" s="10">
        <v>63</v>
      </c>
      <c r="B27" s="10">
        <v>4794.9241002537301</v>
      </c>
      <c r="C27" s="10">
        <v>0.46229463999999998</v>
      </c>
      <c r="D27" s="11">
        <f t="shared" si="0"/>
        <v>0.46229463999999998</v>
      </c>
      <c r="E27" s="11">
        <f t="shared" si="1"/>
        <v>1.4112267979356921E-2</v>
      </c>
      <c r="F27" s="10">
        <v>62420.372620265902</v>
      </c>
      <c r="G27" s="10">
        <v>0.20299621000000001</v>
      </c>
      <c r="H27" s="11">
        <f t="shared" si="2"/>
        <v>0.20299621000000001</v>
      </c>
      <c r="I27" s="11">
        <f t="shared" si="3"/>
        <v>3.1554917642448192E-3</v>
      </c>
      <c r="J27" s="10">
        <v>463.54998234286899</v>
      </c>
      <c r="K27" s="10">
        <v>0.41040531000000002</v>
      </c>
      <c r="L27" s="11">
        <f t="shared" si="4"/>
        <v>0.41040531000000002</v>
      </c>
      <c r="M27" s="11">
        <f t="shared" si="5"/>
        <v>4.4780718171274318E-2</v>
      </c>
      <c r="N27" s="10">
        <v>1539.30676708743</v>
      </c>
      <c r="O27" s="10">
        <v>0.26570307999999998</v>
      </c>
      <c r="P27" s="11">
        <f t="shared" si="6"/>
        <v>0.26570307999999998</v>
      </c>
      <c r="Q27" s="11">
        <f t="shared" si="7"/>
        <v>2.2066204041812601E-2</v>
      </c>
      <c r="R27" s="10">
        <v>1643.0259377025</v>
      </c>
      <c r="S27" s="10">
        <v>0.22448844000000001</v>
      </c>
      <c r="T27" s="11">
        <f t="shared" si="8"/>
        <v>0.22448844000000001</v>
      </c>
      <c r="U27" s="11">
        <f t="shared" si="9"/>
        <v>2.0175531781022712E-2</v>
      </c>
      <c r="V27" s="10">
        <v>704.60915742814495</v>
      </c>
      <c r="W27" s="10">
        <v>0.18540464000000001</v>
      </c>
      <c r="X27" s="11">
        <f t="shared" si="10"/>
        <v>0.18540464000000001</v>
      </c>
      <c r="Y27" s="11">
        <f t="shared" si="11"/>
        <v>2.8695460269282009E-2</v>
      </c>
      <c r="Z27" s="10">
        <v>839.80665640905499</v>
      </c>
      <c r="AA27" s="10">
        <v>0.28501341000000002</v>
      </c>
      <c r="AB27" s="11">
        <f t="shared" si="12"/>
        <v>0.28501341000000002</v>
      </c>
      <c r="AC27" s="11">
        <f t="shared" si="13"/>
        <v>3.0531490780508621E-2</v>
      </c>
      <c r="AD27" s="10">
        <v>1532.9341890513899</v>
      </c>
      <c r="AE27" s="10">
        <v>0.18169436999999999</v>
      </c>
      <c r="AF27" s="11">
        <f t="shared" si="14"/>
        <v>0.18169436999999999</v>
      </c>
      <c r="AG27" s="11">
        <f t="shared" si="15"/>
        <v>1.9302911563200766E-2</v>
      </c>
    </row>
    <row r="28" spans="1:33" x14ac:dyDescent="0.2">
      <c r="A28" s="10">
        <v>64</v>
      </c>
      <c r="B28" s="10">
        <v>4965.8300017788997</v>
      </c>
      <c r="C28" s="10">
        <v>0.45785624000000003</v>
      </c>
      <c r="D28" s="11">
        <f t="shared" si="0"/>
        <v>0.45785624000000003</v>
      </c>
      <c r="E28" s="11">
        <f t="shared" si="1"/>
        <v>1.3857406207938846E-2</v>
      </c>
      <c r="F28" s="10">
        <v>58977.808099083602</v>
      </c>
      <c r="G28" s="10">
        <v>0.21112955999999999</v>
      </c>
      <c r="H28" s="11">
        <f t="shared" si="2"/>
        <v>0.21112955999999999</v>
      </c>
      <c r="I28" s="11">
        <f t="shared" si="3"/>
        <v>3.2937385289260319E-3</v>
      </c>
      <c r="J28" s="10">
        <v>439.81762797385397</v>
      </c>
      <c r="K28" s="10">
        <v>0.41531351</v>
      </c>
      <c r="L28" s="11">
        <f t="shared" si="4"/>
        <v>0.41531351</v>
      </c>
      <c r="M28" s="11">
        <f t="shared" si="5"/>
        <v>4.6054207592496593E-2</v>
      </c>
      <c r="N28" s="10">
        <v>1406.1418981030499</v>
      </c>
      <c r="O28" s="10">
        <v>0.33563837000000002</v>
      </c>
      <c r="P28" s="11">
        <f t="shared" si="6"/>
        <v>0.33563837000000002</v>
      </c>
      <c r="Q28" s="11">
        <f t="shared" si="7"/>
        <v>2.468195576000078E-2</v>
      </c>
      <c r="R28" s="10">
        <v>1467.5603472478599</v>
      </c>
      <c r="S28" s="10">
        <v>0.27105637999999999</v>
      </c>
      <c r="T28" s="11">
        <f t="shared" si="8"/>
        <v>0.27105637999999999</v>
      </c>
      <c r="U28" s="11">
        <f t="shared" si="9"/>
        <v>2.2742325627481109E-2</v>
      </c>
      <c r="V28" s="10">
        <v>629.12708865106094</v>
      </c>
      <c r="W28" s="10">
        <v>0.13124345000000001</v>
      </c>
      <c r="X28" s="11">
        <f t="shared" si="10"/>
        <v>0.13124345000000001</v>
      </c>
      <c r="Y28" s="11">
        <f t="shared" si="11"/>
        <v>2.6386072039471905E-2</v>
      </c>
      <c r="Z28" s="10">
        <v>826.34733596444096</v>
      </c>
      <c r="AA28" s="10">
        <v>0.28181094000000001</v>
      </c>
      <c r="AB28" s="11">
        <f t="shared" si="12"/>
        <v>0.28181094000000001</v>
      </c>
      <c r="AC28" s="11">
        <f t="shared" si="13"/>
        <v>3.0674187833202984E-2</v>
      </c>
      <c r="AD28" s="10">
        <v>1534.19771683216</v>
      </c>
      <c r="AE28" s="10">
        <v>0.17742685999999999</v>
      </c>
      <c r="AF28" s="11">
        <f t="shared" si="14"/>
        <v>0.17742685999999999</v>
      </c>
      <c r="AG28" s="11">
        <f t="shared" si="15"/>
        <v>1.9116674730887594E-2</v>
      </c>
    </row>
    <row r="29" spans="1:33" x14ac:dyDescent="0.2">
      <c r="A29" s="10">
        <v>65</v>
      </c>
      <c r="B29" s="10">
        <v>4976.1030327789404</v>
      </c>
      <c r="C29" s="10">
        <v>0.46399868</v>
      </c>
      <c r="D29" s="11">
        <f t="shared" si="0"/>
        <v>0.46399868</v>
      </c>
      <c r="E29" s="11">
        <f t="shared" si="1"/>
        <v>1.3856472732139989E-2</v>
      </c>
      <c r="F29" s="10">
        <v>56779.1594283878</v>
      </c>
      <c r="G29" s="10">
        <v>0.21636279999999999</v>
      </c>
      <c r="H29" s="11">
        <f t="shared" si="2"/>
        <v>0.21636279999999999</v>
      </c>
      <c r="I29" s="11">
        <f t="shared" si="3"/>
        <v>3.3869626743860824E-3</v>
      </c>
      <c r="J29" s="10">
        <v>407.95474835485197</v>
      </c>
      <c r="K29" s="10">
        <v>0.46471855000000001</v>
      </c>
      <c r="L29" s="11">
        <f t="shared" si="4"/>
        <v>0.46471855000000001</v>
      </c>
      <c r="M29" s="11">
        <f t="shared" si="5"/>
        <v>4.8398976315400348E-2</v>
      </c>
      <c r="N29" s="10">
        <v>1301.76349772512</v>
      </c>
      <c r="O29" s="10">
        <v>0.31435686000000002</v>
      </c>
      <c r="P29" s="11">
        <f t="shared" si="6"/>
        <v>0.31435686000000002</v>
      </c>
      <c r="Q29" s="11">
        <f t="shared" si="7"/>
        <v>2.5220318407105272E-2</v>
      </c>
      <c r="R29" s="10">
        <v>1520.02423107251</v>
      </c>
      <c r="S29" s="10">
        <v>0.26759189</v>
      </c>
      <c r="T29" s="11">
        <f t="shared" si="8"/>
        <v>0.26759189</v>
      </c>
      <c r="U29" s="11">
        <f t="shared" si="9"/>
        <v>2.2255833394486266E-2</v>
      </c>
      <c r="V29" s="10">
        <v>592.15516305342305</v>
      </c>
      <c r="W29" s="10">
        <v>0.17617589</v>
      </c>
      <c r="X29" s="11">
        <f t="shared" si="10"/>
        <v>0.17617589</v>
      </c>
      <c r="Y29" s="11">
        <f t="shared" si="11"/>
        <v>3.0685188619585906E-2</v>
      </c>
      <c r="Z29" s="10">
        <v>833.65382488816897</v>
      </c>
      <c r="AA29" s="10">
        <v>0.29298189000000002</v>
      </c>
      <c r="AB29" s="11">
        <f t="shared" si="12"/>
        <v>0.29298189000000002</v>
      </c>
      <c r="AC29" s="11">
        <f t="shared" si="13"/>
        <v>3.089575802458314E-2</v>
      </c>
      <c r="AD29" s="10">
        <v>1366.9175938107001</v>
      </c>
      <c r="AE29" s="10">
        <v>0.17084638999999999</v>
      </c>
      <c r="AF29" s="11">
        <f t="shared" si="14"/>
        <v>0.17084638999999999</v>
      </c>
      <c r="AG29" s="11">
        <f t="shared" si="15"/>
        <v>1.9952866917375484E-2</v>
      </c>
    </row>
    <row r="30" spans="1:33" x14ac:dyDescent="0.2">
      <c r="A30" s="10">
        <v>66</v>
      </c>
      <c r="B30" s="10">
        <v>4970.71929933503</v>
      </c>
      <c r="C30" s="10">
        <v>0.44696182000000001</v>
      </c>
      <c r="D30" s="11">
        <f t="shared" si="0"/>
        <v>0.44696182000000001</v>
      </c>
      <c r="E30" s="11">
        <f t="shared" si="1"/>
        <v>1.382162871923274E-2</v>
      </c>
      <c r="F30" s="10">
        <v>51691.371512990401</v>
      </c>
      <c r="G30" s="10">
        <v>0.21943103999999999</v>
      </c>
      <c r="H30" s="11">
        <f t="shared" si="2"/>
        <v>0.21943103999999999</v>
      </c>
      <c r="I30" s="11">
        <f t="shared" si="3"/>
        <v>3.5678099556170442E-3</v>
      </c>
      <c r="J30" s="10">
        <v>421.359132781624</v>
      </c>
      <c r="K30" s="10">
        <v>0.39269882</v>
      </c>
      <c r="L30" s="11">
        <f t="shared" si="4"/>
        <v>0.39269882</v>
      </c>
      <c r="M30" s="11">
        <f t="shared" si="5"/>
        <v>4.6629603891067462E-2</v>
      </c>
      <c r="N30" s="10">
        <v>1206.2297878526099</v>
      </c>
      <c r="O30" s="10">
        <v>0.31374961000000001</v>
      </c>
      <c r="P30" s="11">
        <f t="shared" si="6"/>
        <v>0.31374961000000001</v>
      </c>
      <c r="Q30" s="11">
        <f t="shared" si="7"/>
        <v>2.6186288376120137E-2</v>
      </c>
      <c r="R30" s="10">
        <v>1234.13727598637</v>
      </c>
      <c r="S30" s="10">
        <v>0.26209658000000002</v>
      </c>
      <c r="T30" s="11">
        <f t="shared" si="8"/>
        <v>0.26209658000000002</v>
      </c>
      <c r="U30" s="11">
        <f t="shared" si="9"/>
        <v>2.4536057174819333E-2</v>
      </c>
      <c r="V30" s="10">
        <v>451.07950965315098</v>
      </c>
      <c r="W30" s="10">
        <v>0.24588966000000001</v>
      </c>
      <c r="X30" s="11">
        <f t="shared" si="10"/>
        <v>0.24588966000000001</v>
      </c>
      <c r="Y30" s="11">
        <f t="shared" si="11"/>
        <v>3.9739015403486844E-2</v>
      </c>
      <c r="Z30" s="10">
        <v>716.47533382475297</v>
      </c>
      <c r="AA30" s="10">
        <v>0.28730254999999999</v>
      </c>
      <c r="AB30" s="11">
        <f t="shared" si="12"/>
        <v>0.28730254999999999</v>
      </c>
      <c r="AC30" s="11">
        <f t="shared" si="13"/>
        <v>3.3134299415839084E-2</v>
      </c>
      <c r="AD30" s="10">
        <v>1084.54654416069</v>
      </c>
      <c r="AE30" s="10">
        <v>0.19374937</v>
      </c>
      <c r="AF30" s="11">
        <f t="shared" si="14"/>
        <v>0.19374937</v>
      </c>
      <c r="AG30" s="11">
        <f t="shared" si="15"/>
        <v>2.3522699305104137E-2</v>
      </c>
    </row>
    <row r="31" spans="1:33" x14ac:dyDescent="0.2">
      <c r="A31" s="10">
        <v>67</v>
      </c>
      <c r="B31" s="10">
        <v>5104.5434016883301</v>
      </c>
      <c r="C31" s="10">
        <v>0.44539269999999997</v>
      </c>
      <c r="D31" s="11">
        <f t="shared" si="0"/>
        <v>0.44539269999999997</v>
      </c>
      <c r="E31" s="11">
        <f t="shared" si="1"/>
        <v>1.3634586111397666E-2</v>
      </c>
      <c r="F31" s="10">
        <v>47990.662711013101</v>
      </c>
      <c r="G31" s="10">
        <v>0.22781240999999999</v>
      </c>
      <c r="H31" s="11">
        <f t="shared" si="2"/>
        <v>0.22781240999999999</v>
      </c>
      <c r="I31" s="11">
        <f t="shared" si="3"/>
        <v>3.7525613035859712E-3</v>
      </c>
      <c r="J31" s="10">
        <v>441.24596512317601</v>
      </c>
      <c r="K31" s="10">
        <v>0.45331174000000002</v>
      </c>
      <c r="L31" s="11">
        <f t="shared" si="4"/>
        <v>0.45331174000000002</v>
      </c>
      <c r="M31" s="11">
        <f t="shared" si="5"/>
        <v>4.6449822094537865E-2</v>
      </c>
      <c r="N31" s="10">
        <v>1034.0054222419801</v>
      </c>
      <c r="O31" s="10">
        <v>0.31851025999999999</v>
      </c>
      <c r="P31" s="11">
        <f t="shared" si="6"/>
        <v>0.31851025999999999</v>
      </c>
      <c r="Q31" s="11">
        <f t="shared" si="7"/>
        <v>2.8397887702743135E-2</v>
      </c>
      <c r="R31" s="10">
        <v>1245.7837084047501</v>
      </c>
      <c r="S31" s="10">
        <v>0.29951051000000001</v>
      </c>
      <c r="T31" s="11">
        <f t="shared" si="8"/>
        <v>0.29951051000000001</v>
      </c>
      <c r="U31" s="11">
        <f t="shared" si="9"/>
        <v>2.5435576939385179E-2</v>
      </c>
      <c r="V31" s="10">
        <v>360.270299129188</v>
      </c>
      <c r="W31" s="10">
        <v>0.23269290000000001</v>
      </c>
      <c r="X31" s="11">
        <f t="shared" si="10"/>
        <v>0.23269290000000001</v>
      </c>
      <c r="Y31" s="11">
        <f t="shared" si="11"/>
        <v>4.3633295550775754E-2</v>
      </c>
      <c r="Z31" s="10">
        <v>758.22669475525595</v>
      </c>
      <c r="AA31" s="10">
        <v>0.28887117000000001</v>
      </c>
      <c r="AB31" s="11">
        <f t="shared" si="12"/>
        <v>0.28887117000000001</v>
      </c>
      <c r="AC31" s="11">
        <f t="shared" si="13"/>
        <v>3.2261368008309831E-2</v>
      </c>
      <c r="AD31" s="10">
        <v>1167.93939442187</v>
      </c>
      <c r="AE31" s="10">
        <v>0.20371591</v>
      </c>
      <c r="AF31" s="11">
        <f t="shared" si="14"/>
        <v>0.20371591</v>
      </c>
      <c r="AG31" s="11">
        <f t="shared" si="15"/>
        <v>2.3098959161944627E-2</v>
      </c>
    </row>
    <row r="32" spans="1:33" x14ac:dyDescent="0.2">
      <c r="A32" s="10">
        <v>68</v>
      </c>
      <c r="B32" s="10">
        <v>4929.5722401998901</v>
      </c>
      <c r="C32" s="10">
        <v>0.44627952999999998</v>
      </c>
      <c r="D32" s="11">
        <f t="shared" si="0"/>
        <v>0.44627952999999998</v>
      </c>
      <c r="E32" s="11">
        <f t="shared" si="1"/>
        <v>1.3877148209414165E-2</v>
      </c>
      <c r="F32" s="10">
        <v>43945.340339351402</v>
      </c>
      <c r="G32" s="10">
        <v>0.23082568000000001</v>
      </c>
      <c r="H32" s="11">
        <f t="shared" si="2"/>
        <v>0.23082568000000001</v>
      </c>
      <c r="I32" s="11">
        <f t="shared" si="3"/>
        <v>3.9396179284791827E-3</v>
      </c>
      <c r="J32" s="10">
        <v>435.36781324073598</v>
      </c>
      <c r="K32" s="10">
        <v>0.47028393000000002</v>
      </c>
      <c r="L32" s="11">
        <f t="shared" si="4"/>
        <v>0.47028393000000002</v>
      </c>
      <c r="M32" s="11">
        <f t="shared" si="5"/>
        <v>4.6884528807013562E-2</v>
      </c>
      <c r="N32" s="10">
        <v>883.59065102413297</v>
      </c>
      <c r="O32" s="10">
        <v>0.28606069000000001</v>
      </c>
      <c r="P32" s="11">
        <f t="shared" si="6"/>
        <v>0.28606069000000001</v>
      </c>
      <c r="Q32" s="11">
        <f t="shared" si="7"/>
        <v>2.9798215306954087E-2</v>
      </c>
      <c r="R32" s="10">
        <v>1135.4172812849199</v>
      </c>
      <c r="S32" s="10">
        <v>0.31967290999999998</v>
      </c>
      <c r="T32" s="11">
        <f t="shared" si="8"/>
        <v>0.31967290999999998</v>
      </c>
      <c r="U32" s="11">
        <f t="shared" si="9"/>
        <v>2.7126272541129186E-2</v>
      </c>
      <c r="V32" s="10">
        <v>352.908873762935</v>
      </c>
      <c r="W32" s="10">
        <v>0.22369240000000001</v>
      </c>
      <c r="X32" s="11">
        <f t="shared" si="10"/>
        <v>0.22369240000000001</v>
      </c>
      <c r="Y32" s="11">
        <f t="shared" si="11"/>
        <v>4.3477775480790612E-2</v>
      </c>
      <c r="Z32" s="10">
        <v>698.51126122102096</v>
      </c>
      <c r="AA32" s="10">
        <v>0.29870233000000002</v>
      </c>
      <c r="AB32" s="11">
        <f t="shared" si="12"/>
        <v>0.29870233000000002</v>
      </c>
      <c r="AC32" s="11">
        <f t="shared" si="13"/>
        <v>3.3942190644778436E-2</v>
      </c>
      <c r="AD32" s="10">
        <v>1065.2090728655401</v>
      </c>
      <c r="AE32" s="10">
        <v>0.21191336</v>
      </c>
      <c r="AF32" s="11">
        <f t="shared" si="14"/>
        <v>0.21191336</v>
      </c>
      <c r="AG32" s="11">
        <f t="shared" si="15"/>
        <v>2.4541708551941824E-2</v>
      </c>
    </row>
    <row r="33" spans="1:33" x14ac:dyDescent="0.2">
      <c r="A33" s="10">
        <v>69</v>
      </c>
      <c r="B33" s="10">
        <v>5028.4570408277204</v>
      </c>
      <c r="C33" s="10">
        <v>0.44453913</v>
      </c>
      <c r="D33" s="11">
        <f t="shared" si="0"/>
        <v>0.44453913</v>
      </c>
      <c r="E33" s="11">
        <f t="shared" si="1"/>
        <v>1.3734739661110981E-2</v>
      </c>
      <c r="F33" s="10">
        <v>41532.935713622697</v>
      </c>
      <c r="G33" s="10">
        <v>0.24479777999999999</v>
      </c>
      <c r="H33" s="11">
        <f t="shared" si="2"/>
        <v>0.24479777999999999</v>
      </c>
      <c r="I33" s="11">
        <f t="shared" si="3"/>
        <v>4.1351867053273372E-3</v>
      </c>
      <c r="J33" s="10">
        <v>372.90557970851597</v>
      </c>
      <c r="K33" s="10">
        <v>0.442693</v>
      </c>
      <c r="L33" s="11">
        <f t="shared" si="4"/>
        <v>0.442693</v>
      </c>
      <c r="M33" s="11">
        <f t="shared" si="5"/>
        <v>5.0414470123823482E-2</v>
      </c>
      <c r="N33" s="10">
        <v>777.78390972316197</v>
      </c>
      <c r="O33" s="10">
        <v>0.33239159000000001</v>
      </c>
      <c r="P33" s="11">
        <f t="shared" si="6"/>
        <v>0.33239159000000001</v>
      </c>
      <c r="Q33" s="11">
        <f t="shared" si="7"/>
        <v>3.3106441853830576E-2</v>
      </c>
      <c r="R33" s="10">
        <v>1012.03102107718</v>
      </c>
      <c r="S33" s="10">
        <v>0.34458798000000002</v>
      </c>
      <c r="T33" s="11">
        <f t="shared" si="8"/>
        <v>0.34458798000000002</v>
      </c>
      <c r="U33" s="11">
        <f t="shared" si="9"/>
        <v>2.9279686474195453E-2</v>
      </c>
      <c r="V33" s="10">
        <v>273.80103323608603</v>
      </c>
      <c r="W33" s="10">
        <v>0.28170145000000002</v>
      </c>
      <c r="X33" s="11">
        <f t="shared" si="10"/>
        <v>0.28170145000000002</v>
      </c>
      <c r="Y33" s="11">
        <f t="shared" si="11"/>
        <v>5.3282619311758352E-2</v>
      </c>
      <c r="Z33" s="10">
        <v>677.41583589091897</v>
      </c>
      <c r="AA33" s="10">
        <v>0.29308247999999998</v>
      </c>
      <c r="AB33" s="11">
        <f t="shared" si="12"/>
        <v>0.29308247999999998</v>
      </c>
      <c r="AC33" s="11">
        <f t="shared" si="13"/>
        <v>3.4277386415972874E-2</v>
      </c>
      <c r="AD33" s="10">
        <v>888.69969802349794</v>
      </c>
      <c r="AE33" s="10">
        <v>0.21920010000000001</v>
      </c>
      <c r="AF33" s="11">
        <f t="shared" si="14"/>
        <v>0.21920010000000001</v>
      </c>
      <c r="AG33" s="11">
        <f t="shared" si="15"/>
        <v>2.7199993706404725E-2</v>
      </c>
    </row>
    <row r="34" spans="1:33" x14ac:dyDescent="0.2">
      <c r="A34" s="10">
        <v>70</v>
      </c>
      <c r="B34" s="10">
        <v>5280.5583499930799</v>
      </c>
      <c r="C34" s="10">
        <v>0.43204468000000001</v>
      </c>
      <c r="D34" s="11">
        <f t="shared" si="0"/>
        <v>0.43204468000000001</v>
      </c>
      <c r="E34" s="11">
        <f t="shared" si="1"/>
        <v>1.3360956967858802E-2</v>
      </c>
      <c r="F34" s="10">
        <v>40263.749262664402</v>
      </c>
      <c r="G34" s="10">
        <v>0.25511615999999998</v>
      </c>
      <c r="H34" s="11">
        <f t="shared" si="2"/>
        <v>0.25511615999999998</v>
      </c>
      <c r="I34" s="11">
        <f t="shared" si="3"/>
        <v>4.2580644028358261E-3</v>
      </c>
      <c r="J34" s="10">
        <v>375.157956197857</v>
      </c>
      <c r="K34" s="10">
        <v>0.48264753999999999</v>
      </c>
      <c r="L34" s="11">
        <f t="shared" si="4"/>
        <v>0.48264753999999999</v>
      </c>
      <c r="M34" s="11">
        <f t="shared" si="5"/>
        <v>5.0565848422765652E-2</v>
      </c>
      <c r="N34" s="10">
        <v>777.23455142974797</v>
      </c>
      <c r="O34" s="10">
        <v>0.31241163999999999</v>
      </c>
      <c r="P34" s="11">
        <f t="shared" si="6"/>
        <v>0.31241163999999999</v>
      </c>
      <c r="Q34" s="11">
        <f t="shared" si="7"/>
        <v>3.258426157072622E-2</v>
      </c>
      <c r="R34" s="10">
        <v>951.71129129454403</v>
      </c>
      <c r="S34" s="10">
        <v>0.30495267999999998</v>
      </c>
      <c r="T34" s="11">
        <f t="shared" si="8"/>
        <v>0.30495267999999998</v>
      </c>
      <c r="U34" s="11">
        <f t="shared" si="9"/>
        <v>2.9250067602483453E-2</v>
      </c>
      <c r="V34" s="10">
        <v>238.587055224925</v>
      </c>
      <c r="W34" s="10">
        <v>0.25811651000000002</v>
      </c>
      <c r="X34" s="11">
        <f t="shared" si="10"/>
        <v>0.25811651000000002</v>
      </c>
      <c r="Y34" s="11">
        <f t="shared" si="11"/>
        <v>5.5527532918896179E-2</v>
      </c>
      <c r="Z34" s="10">
        <v>770.53235927596597</v>
      </c>
      <c r="AA34" s="10">
        <v>0.31783831000000001</v>
      </c>
      <c r="AB34" s="11">
        <f t="shared" si="12"/>
        <v>0.31783831000000001</v>
      </c>
      <c r="AC34" s="11">
        <f t="shared" si="13"/>
        <v>3.2878153193365414E-2</v>
      </c>
      <c r="AD34" s="10">
        <v>881.39320939779202</v>
      </c>
      <c r="AE34" s="10">
        <v>0.19907753</v>
      </c>
      <c r="AF34" s="11">
        <f t="shared" si="14"/>
        <v>0.19907753</v>
      </c>
      <c r="AG34" s="11">
        <f t="shared" si="15"/>
        <v>2.6361953043739159E-2</v>
      </c>
    </row>
    <row r="35" spans="1:33" x14ac:dyDescent="0.2">
      <c r="A35" s="10">
        <v>71</v>
      </c>
      <c r="B35" s="10">
        <v>5016.8106108419597</v>
      </c>
      <c r="C35" s="10">
        <v>0.45147338999999997</v>
      </c>
      <c r="D35" s="11">
        <f t="shared" si="0"/>
        <v>0.45147338999999997</v>
      </c>
      <c r="E35" s="11">
        <f t="shared" si="1"/>
        <v>1.3770735844578462E-2</v>
      </c>
      <c r="F35" s="10">
        <v>36046.642038769998</v>
      </c>
      <c r="G35" s="10">
        <v>0.26609178999999999</v>
      </c>
      <c r="H35" s="11">
        <f t="shared" si="2"/>
        <v>0.26609178999999999</v>
      </c>
      <c r="I35" s="11">
        <f t="shared" si="3"/>
        <v>4.5620524597864767E-3</v>
      </c>
      <c r="J35" s="10">
        <v>321.870034113526</v>
      </c>
      <c r="K35" s="10">
        <v>0.50896054999999996</v>
      </c>
      <c r="L35" s="11">
        <f t="shared" si="4"/>
        <v>0.50896054999999996</v>
      </c>
      <c r="M35" s="11">
        <f t="shared" si="5"/>
        <v>5.4615517261825806E-2</v>
      </c>
      <c r="N35" s="10">
        <v>683.01930889114703</v>
      </c>
      <c r="O35" s="10">
        <v>0.3342717</v>
      </c>
      <c r="P35" s="11">
        <f t="shared" si="6"/>
        <v>0.3342717</v>
      </c>
      <c r="Q35" s="11">
        <f t="shared" si="7"/>
        <v>3.53783761630466E-2</v>
      </c>
      <c r="R35" s="10">
        <v>841.18005701899494</v>
      </c>
      <c r="S35" s="10">
        <v>0.36631398999999998</v>
      </c>
      <c r="T35" s="11">
        <f t="shared" si="8"/>
        <v>0.36631398999999998</v>
      </c>
      <c r="U35" s="11">
        <f t="shared" si="9"/>
        <v>3.2559325520585818E-2</v>
      </c>
      <c r="V35" s="10">
        <v>209.306165739893</v>
      </c>
      <c r="W35" s="10">
        <v>0.26614174000000002</v>
      </c>
      <c r="X35" s="11">
        <f t="shared" si="10"/>
        <v>0.26614174000000002</v>
      </c>
      <c r="Y35" s="11">
        <f t="shared" si="11"/>
        <v>5.9872535441514545E-2</v>
      </c>
      <c r="Z35" s="10">
        <v>652.47489215433598</v>
      </c>
      <c r="AA35" s="10">
        <v>0.30950576000000002</v>
      </c>
      <c r="AB35" s="11">
        <f t="shared" si="12"/>
        <v>0.30950576000000002</v>
      </c>
      <c r="AC35" s="11">
        <f t="shared" si="13"/>
        <v>3.5472236162445124E-2</v>
      </c>
      <c r="AD35" s="10">
        <v>826.67695326358</v>
      </c>
      <c r="AE35" s="10">
        <v>0.20474481999999999</v>
      </c>
      <c r="AF35" s="11">
        <f t="shared" si="14"/>
        <v>0.20474481999999999</v>
      </c>
      <c r="AG35" s="11">
        <f t="shared" si="15"/>
        <v>2.7507294115857252E-2</v>
      </c>
    </row>
    <row r="36" spans="1:33" x14ac:dyDescent="0.2">
      <c r="A36" s="10">
        <v>72</v>
      </c>
      <c r="B36" s="10">
        <v>4824.0951152481102</v>
      </c>
      <c r="C36" s="10">
        <v>0.45190345999999998</v>
      </c>
      <c r="D36" s="11">
        <f t="shared" si="0"/>
        <v>0.45190345999999998</v>
      </c>
      <c r="E36" s="11">
        <f t="shared" si="1"/>
        <v>1.4044280790349709E-2</v>
      </c>
      <c r="F36" s="10">
        <v>32925.233358595498</v>
      </c>
      <c r="G36" s="10">
        <v>0.27192336</v>
      </c>
      <c r="H36" s="11">
        <f t="shared" si="2"/>
        <v>0.27192336</v>
      </c>
      <c r="I36" s="11">
        <f t="shared" si="3"/>
        <v>4.8062178055433055E-3</v>
      </c>
      <c r="J36" s="10">
        <v>352.35951381176699</v>
      </c>
      <c r="K36" s="10">
        <v>0.42625508000000001</v>
      </c>
      <c r="L36" s="11">
        <f t="shared" si="4"/>
        <v>0.42625508000000001</v>
      </c>
      <c r="M36" s="11">
        <f t="shared" si="5"/>
        <v>5.1636557477684253E-2</v>
      </c>
      <c r="N36" s="10">
        <v>647.31090696156002</v>
      </c>
      <c r="O36" s="10">
        <v>0.31638801</v>
      </c>
      <c r="P36" s="11">
        <f t="shared" si="6"/>
        <v>0.31638801</v>
      </c>
      <c r="Q36" s="11">
        <f t="shared" si="7"/>
        <v>3.5827330750082542E-2</v>
      </c>
      <c r="R36" s="10">
        <v>835.24696810915998</v>
      </c>
      <c r="S36" s="10">
        <v>0.35010522999999999</v>
      </c>
      <c r="T36" s="11">
        <f t="shared" si="8"/>
        <v>0.35010522999999999</v>
      </c>
      <c r="U36" s="11">
        <f t="shared" si="9"/>
        <v>3.2349638930643784E-2</v>
      </c>
      <c r="V36" s="10">
        <v>228.204150367528</v>
      </c>
      <c r="W36" s="10">
        <v>0.21738083999999999</v>
      </c>
      <c r="X36" s="11">
        <f t="shared" si="10"/>
        <v>0.21738083999999999</v>
      </c>
      <c r="Y36" s="11">
        <f t="shared" si="11"/>
        <v>5.3515571950946805E-2</v>
      </c>
      <c r="Z36" s="10">
        <v>678.02013146132197</v>
      </c>
      <c r="AA36" s="10">
        <v>0.32458272999999999</v>
      </c>
      <c r="AB36" s="11">
        <f t="shared" si="12"/>
        <v>0.32458272999999999</v>
      </c>
      <c r="AC36" s="11">
        <f t="shared" si="13"/>
        <v>3.5243867657872484E-2</v>
      </c>
      <c r="AD36" s="10">
        <v>682.41501204669396</v>
      </c>
      <c r="AE36" s="10">
        <v>0.23128319999999999</v>
      </c>
      <c r="AF36" s="11">
        <f t="shared" si="14"/>
        <v>0.23128319999999999</v>
      </c>
      <c r="AG36" s="11">
        <f t="shared" si="15"/>
        <v>3.16363968949403E-2</v>
      </c>
    </row>
    <row r="37" spans="1:33" x14ac:dyDescent="0.2">
      <c r="A37" s="10">
        <v>73</v>
      </c>
      <c r="B37" s="10">
        <v>4854.5845939665996</v>
      </c>
      <c r="C37" s="10">
        <v>0.45932916000000001</v>
      </c>
      <c r="D37" s="11">
        <f t="shared" si="0"/>
        <v>0.45932916000000001</v>
      </c>
      <c r="E37" s="11">
        <f t="shared" si="1"/>
        <v>1.401872501470571E-2</v>
      </c>
      <c r="F37" s="10">
        <v>30659.7275823727</v>
      </c>
      <c r="G37" s="10">
        <v>0.28557297999999998</v>
      </c>
      <c r="H37" s="11">
        <f t="shared" si="2"/>
        <v>0.28557297999999998</v>
      </c>
      <c r="I37" s="11">
        <f t="shared" si="3"/>
        <v>5.0560273896059701E-3</v>
      </c>
      <c r="J37" s="10">
        <v>332.08812941983302</v>
      </c>
      <c r="K37" s="10">
        <v>0.51248967999999995</v>
      </c>
      <c r="L37" s="11">
        <f t="shared" si="4"/>
        <v>0.51248967999999995</v>
      </c>
      <c r="M37" s="11">
        <f t="shared" si="5"/>
        <v>5.3760569965829869E-2</v>
      </c>
      <c r="N37" s="10">
        <v>548.97546450421203</v>
      </c>
      <c r="O37" s="10">
        <v>0.36685680999999998</v>
      </c>
      <c r="P37" s="11">
        <f t="shared" si="6"/>
        <v>0.36685680999999998</v>
      </c>
      <c r="Q37" s="11">
        <f t="shared" si="7"/>
        <v>4.0316132756066311E-2</v>
      </c>
      <c r="R37" s="10">
        <v>763.17093467712402</v>
      </c>
      <c r="S37" s="10">
        <v>0.43348691</v>
      </c>
      <c r="T37" s="11">
        <f t="shared" si="8"/>
        <v>0.43348691</v>
      </c>
      <c r="U37" s="11">
        <f t="shared" si="9"/>
        <v>3.5159130708222838E-2</v>
      </c>
      <c r="V37" s="10">
        <v>191.34209372475701</v>
      </c>
      <c r="W37" s="10">
        <v>0.28509906000000002</v>
      </c>
      <c r="X37" s="11">
        <f t="shared" si="10"/>
        <v>0.28509906000000002</v>
      </c>
      <c r="Y37" s="11">
        <f t="shared" si="11"/>
        <v>6.396930571833169E-2</v>
      </c>
      <c r="Z37" s="10">
        <v>590.01265614479701</v>
      </c>
      <c r="AA37" s="10">
        <v>0.37085660999999998</v>
      </c>
      <c r="AB37" s="11">
        <f t="shared" si="12"/>
        <v>0.37085660999999998</v>
      </c>
      <c r="AC37" s="11">
        <f t="shared" si="13"/>
        <v>3.8976535967209125E-2</v>
      </c>
      <c r="AD37" s="10">
        <v>656.155602294951</v>
      </c>
      <c r="AE37" s="10">
        <v>0.2196919</v>
      </c>
      <c r="AF37" s="11">
        <f t="shared" si="14"/>
        <v>0.2196919</v>
      </c>
      <c r="AG37" s="11">
        <f t="shared" si="15"/>
        <v>3.1680551317592232E-2</v>
      </c>
    </row>
    <row r="38" spans="1:33" x14ac:dyDescent="0.2">
      <c r="A38" s="10">
        <v>74</v>
      </c>
      <c r="B38" s="10">
        <v>4602.8128999173596</v>
      </c>
      <c r="C38" s="10">
        <v>0.46137136000000001</v>
      </c>
      <c r="D38" s="11">
        <f t="shared" si="0"/>
        <v>0.46137136000000001</v>
      </c>
      <c r="E38" s="11">
        <f t="shared" si="1"/>
        <v>1.4401722800043431E-2</v>
      </c>
      <c r="F38" s="10">
        <v>27895.897344667399</v>
      </c>
      <c r="G38" s="10">
        <v>0.30625910000000001</v>
      </c>
      <c r="H38" s="11">
        <f t="shared" si="2"/>
        <v>0.30625910000000001</v>
      </c>
      <c r="I38" s="11">
        <f t="shared" si="3"/>
        <v>5.4091503610619422E-3</v>
      </c>
      <c r="J38" s="10">
        <v>349.39297070726701</v>
      </c>
      <c r="K38" s="10">
        <v>0.46572328000000002</v>
      </c>
      <c r="L38" s="11">
        <f t="shared" si="4"/>
        <v>0.46572328000000002</v>
      </c>
      <c r="M38" s="11">
        <f t="shared" si="5"/>
        <v>5.2305347164265784E-2</v>
      </c>
      <c r="N38" s="10">
        <v>519.419895846396</v>
      </c>
      <c r="O38" s="10">
        <v>0.36002114000000002</v>
      </c>
      <c r="P38" s="11">
        <f t="shared" si="6"/>
        <v>0.36002114000000002</v>
      </c>
      <c r="Q38" s="11">
        <f t="shared" si="7"/>
        <v>4.128037145372513E-2</v>
      </c>
      <c r="R38" s="10">
        <v>740.37249376252203</v>
      </c>
      <c r="S38" s="10">
        <v>0.44386733</v>
      </c>
      <c r="T38" s="11">
        <f t="shared" si="8"/>
        <v>0.44386733</v>
      </c>
      <c r="U38" s="11">
        <f t="shared" si="9"/>
        <v>3.57887663363552E-2</v>
      </c>
      <c r="V38" s="10">
        <v>173.76257272064601</v>
      </c>
      <c r="W38" s="10">
        <v>0.30098008999999998</v>
      </c>
      <c r="X38" s="11">
        <f t="shared" si="10"/>
        <v>0.30098008999999998</v>
      </c>
      <c r="Y38" s="11">
        <f t="shared" si="11"/>
        <v>6.8201136076016161E-2</v>
      </c>
      <c r="Z38" s="10">
        <v>591.93541747331597</v>
      </c>
      <c r="AA38" s="10">
        <v>0.39647332000000002</v>
      </c>
      <c r="AB38" s="11">
        <f t="shared" si="12"/>
        <v>0.39647332000000002</v>
      </c>
      <c r="AC38" s="11">
        <f t="shared" si="13"/>
        <v>3.940706850988613E-2</v>
      </c>
      <c r="AD38" s="10">
        <v>654.45258718728996</v>
      </c>
      <c r="AE38" s="10">
        <v>0.28926381000000001</v>
      </c>
      <c r="AF38" s="11">
        <f t="shared" si="14"/>
        <v>0.28926381000000001</v>
      </c>
      <c r="AG38" s="11">
        <f t="shared" si="15"/>
        <v>3.4739074411377718E-2</v>
      </c>
    </row>
    <row r="39" spans="1:33" x14ac:dyDescent="0.2">
      <c r="A39" s="10">
        <v>75</v>
      </c>
      <c r="B39" s="10">
        <v>4617.92030392587</v>
      </c>
      <c r="C39" s="10">
        <v>0.49580060999999997</v>
      </c>
      <c r="D39" s="11">
        <f t="shared" si="0"/>
        <v>0.49580060999999997</v>
      </c>
      <c r="E39" s="11">
        <f t="shared" si="1"/>
        <v>1.4420739805064113E-2</v>
      </c>
      <c r="F39" s="10">
        <v>27078.1749556697</v>
      </c>
      <c r="G39" s="10">
        <v>0.3304396</v>
      </c>
      <c r="H39" s="11">
        <f t="shared" si="2"/>
        <v>0.3304396</v>
      </c>
      <c r="I39" s="11">
        <f t="shared" si="3"/>
        <v>5.6025701149380698E-3</v>
      </c>
      <c r="J39" s="10">
        <v>363.29177802428597</v>
      </c>
      <c r="K39" s="10">
        <v>0.53576290999999998</v>
      </c>
      <c r="L39" s="11">
        <f t="shared" si="4"/>
        <v>0.53576290999999998</v>
      </c>
      <c r="M39" s="11">
        <f t="shared" si="5"/>
        <v>5.1284311196791568E-2</v>
      </c>
      <c r="N39" s="10">
        <v>442.56442893668998</v>
      </c>
      <c r="O39" s="10">
        <v>0.35886297</v>
      </c>
      <c r="P39" s="11">
        <f t="shared" si="6"/>
        <v>0.35886297</v>
      </c>
      <c r="Q39" s="11">
        <f t="shared" si="7"/>
        <v>4.4689713772897141E-2</v>
      </c>
      <c r="R39" s="10">
        <v>704.27954025566498</v>
      </c>
      <c r="S39" s="10">
        <v>0.45795630999999998</v>
      </c>
      <c r="T39" s="11">
        <f t="shared" si="8"/>
        <v>0.45795630999999998</v>
      </c>
      <c r="U39" s="11">
        <f t="shared" si="9"/>
        <v>3.6797024806442147E-2</v>
      </c>
      <c r="V39" s="10">
        <v>148.052524600178</v>
      </c>
      <c r="W39" s="10">
        <v>0.43784784999999998</v>
      </c>
      <c r="X39" s="11">
        <f t="shared" si="10"/>
        <v>0.43784784999999998</v>
      </c>
      <c r="Y39" s="11">
        <f t="shared" si="11"/>
        <v>7.9916547108728031E-2</v>
      </c>
      <c r="Z39" s="10">
        <v>532.274921126663</v>
      </c>
      <c r="AA39" s="10">
        <v>0.38868820999999998</v>
      </c>
      <c r="AB39" s="11">
        <f t="shared" si="12"/>
        <v>0.38868820999999998</v>
      </c>
      <c r="AC39" s="11">
        <f t="shared" si="13"/>
        <v>4.141142153879547E-2</v>
      </c>
      <c r="AD39" s="10">
        <v>549.25014404952503</v>
      </c>
      <c r="AE39" s="10">
        <v>0.32256451000000003</v>
      </c>
      <c r="AF39" s="11">
        <f t="shared" si="14"/>
        <v>0.32256451000000003</v>
      </c>
      <c r="AG39" s="11">
        <f t="shared" si="15"/>
        <v>3.9094282369961895E-2</v>
      </c>
    </row>
    <row r="40" spans="1:33" x14ac:dyDescent="0.2">
      <c r="A40" s="10">
        <v>76</v>
      </c>
      <c r="B40" s="10">
        <v>4442.1250950694002</v>
      </c>
      <c r="C40" s="10">
        <v>0.50218898000000001</v>
      </c>
      <c r="D40" s="11">
        <f t="shared" si="0"/>
        <v>0.50218898000000001</v>
      </c>
      <c r="E40" s="11">
        <f t="shared" si="1"/>
        <v>1.4703696214437262E-2</v>
      </c>
      <c r="F40" s="10">
        <v>24818.876958634701</v>
      </c>
      <c r="G40" s="10">
        <v>0.34667027</v>
      </c>
      <c r="H40" s="11">
        <f t="shared" si="2"/>
        <v>0.34667027</v>
      </c>
      <c r="I40" s="11">
        <f t="shared" si="3"/>
        <v>5.9209244336190627E-3</v>
      </c>
      <c r="J40" s="10">
        <v>346.37149119749603</v>
      </c>
      <c r="K40" s="10">
        <v>0.56082474999999998</v>
      </c>
      <c r="L40" s="11">
        <f t="shared" si="4"/>
        <v>0.56082474999999998</v>
      </c>
      <c r="M40" s="11">
        <f t="shared" si="5"/>
        <v>5.226578961847974E-2</v>
      </c>
      <c r="N40" s="10">
        <v>389.82586823776302</v>
      </c>
      <c r="O40" s="10">
        <v>0.39627960000000001</v>
      </c>
      <c r="P40" s="11">
        <f t="shared" si="6"/>
        <v>0.39627960000000001</v>
      </c>
      <c r="Q40" s="11">
        <f t="shared" si="7"/>
        <v>4.8555622630595645E-2</v>
      </c>
      <c r="R40" s="10">
        <v>639.61986697092595</v>
      </c>
      <c r="S40" s="10">
        <v>0.50459503999999999</v>
      </c>
      <c r="T40" s="11">
        <f t="shared" si="8"/>
        <v>0.50459503999999999</v>
      </c>
      <c r="U40" s="11">
        <f t="shared" si="9"/>
        <v>3.8747774429772598E-2</v>
      </c>
      <c r="V40" s="10">
        <v>131.18717204779301</v>
      </c>
      <c r="W40" s="10">
        <v>0.33291456000000003</v>
      </c>
      <c r="X40" s="11">
        <f t="shared" si="10"/>
        <v>0.33291456000000003</v>
      </c>
      <c r="Y40" s="11">
        <f t="shared" si="11"/>
        <v>8.0643155274355421E-2</v>
      </c>
      <c r="Z40" s="10">
        <v>507.22410461306498</v>
      </c>
      <c r="AA40" s="10">
        <v>0.41665763</v>
      </c>
      <c r="AB40" s="11">
        <f t="shared" si="12"/>
        <v>0.41665763</v>
      </c>
      <c r="AC40" s="11">
        <f t="shared" si="13"/>
        <v>4.2904965763024723E-2</v>
      </c>
      <c r="AD40" s="10">
        <v>498.32447091117501</v>
      </c>
      <c r="AE40" s="10">
        <v>0.29710066000000002</v>
      </c>
      <c r="AF40" s="11">
        <f t="shared" si="14"/>
        <v>0.29710066000000002</v>
      </c>
      <c r="AG40" s="11">
        <f t="shared" si="15"/>
        <v>4.0123456618856197E-2</v>
      </c>
    </row>
    <row r="41" spans="1:33" x14ac:dyDescent="0.2">
      <c r="A41" s="10">
        <v>77</v>
      </c>
      <c r="B41" s="10">
        <v>4374.3890060633403</v>
      </c>
      <c r="C41" s="10">
        <v>0.52409357000000001</v>
      </c>
      <c r="D41" s="11">
        <f t="shared" si="0"/>
        <v>0.52409357000000001</v>
      </c>
      <c r="E41" s="11">
        <f t="shared" si="1"/>
        <v>1.4800029215393171E-2</v>
      </c>
      <c r="F41" s="10">
        <v>22978.9603881724</v>
      </c>
      <c r="G41" s="10">
        <v>0.36484845999999999</v>
      </c>
      <c r="H41" s="11">
        <f t="shared" si="2"/>
        <v>0.36484845999999999</v>
      </c>
      <c r="I41" s="11">
        <f t="shared" si="3"/>
        <v>6.2242326810805146E-3</v>
      </c>
      <c r="J41" s="10">
        <v>312.75065729021998</v>
      </c>
      <c r="K41" s="10">
        <v>0.54505532999999995</v>
      </c>
      <c r="L41" s="11">
        <f t="shared" si="4"/>
        <v>0.54505532999999995</v>
      </c>
      <c r="M41" s="11">
        <f t="shared" si="5"/>
        <v>5.5189510472298565E-2</v>
      </c>
      <c r="N41" s="10">
        <v>396.36325168982103</v>
      </c>
      <c r="O41" s="10">
        <v>0.47345808</v>
      </c>
      <c r="P41" s="11">
        <f t="shared" si="6"/>
        <v>0.47345808</v>
      </c>
      <c r="Q41" s="11">
        <f t="shared" si="7"/>
        <v>4.9154878018273139E-2</v>
      </c>
      <c r="R41" s="10">
        <v>534.69210357964005</v>
      </c>
      <c r="S41" s="10">
        <v>0.50179803000000001</v>
      </c>
      <c r="T41" s="11">
        <f t="shared" si="8"/>
        <v>0.50179803000000001</v>
      </c>
      <c r="U41" s="11">
        <f t="shared" si="9"/>
        <v>4.238101781067196E-2</v>
      </c>
      <c r="V41" s="10">
        <v>110.256555452942</v>
      </c>
      <c r="W41" s="10">
        <v>0.35077228999999999</v>
      </c>
      <c r="X41" s="11">
        <f t="shared" si="10"/>
        <v>0.35077228999999999</v>
      </c>
      <c r="Y41" s="11">
        <f t="shared" si="11"/>
        <v>8.907688554099677E-2</v>
      </c>
      <c r="Z41" s="10">
        <v>448.00309407711001</v>
      </c>
      <c r="AA41" s="10">
        <v>0.42955243999999998</v>
      </c>
      <c r="AB41" s="11">
        <f t="shared" si="12"/>
        <v>0.42955243999999998</v>
      </c>
      <c r="AC41" s="11">
        <f t="shared" si="13"/>
        <v>4.5838618815723452E-2</v>
      </c>
      <c r="AD41" s="10">
        <v>415.480981033295</v>
      </c>
      <c r="AE41" s="10">
        <v>0.32182997000000002</v>
      </c>
      <c r="AF41" s="11">
        <f t="shared" si="14"/>
        <v>0.32182997000000002</v>
      </c>
      <c r="AG41" s="11">
        <f t="shared" si="15"/>
        <v>4.4922408854572431E-2</v>
      </c>
    </row>
    <row r="42" spans="1:33" x14ac:dyDescent="0.2">
      <c r="A42" s="10">
        <v>78</v>
      </c>
      <c r="B42" s="10">
        <v>4096.0832206904797</v>
      </c>
      <c r="C42" s="10">
        <v>0.54165046999999999</v>
      </c>
      <c r="D42" s="11">
        <f t="shared" si="0"/>
        <v>0.54165046999999999</v>
      </c>
      <c r="E42" s="11">
        <f t="shared" si="1"/>
        <v>1.5259125427218325E-2</v>
      </c>
      <c r="F42" s="10">
        <v>21531.451685681899</v>
      </c>
      <c r="G42" s="10">
        <v>0.38491388999999998</v>
      </c>
      <c r="H42" s="11">
        <f t="shared" si="2"/>
        <v>0.38491388999999998</v>
      </c>
      <c r="I42" s="11">
        <f t="shared" si="3"/>
        <v>6.499338657393116E-3</v>
      </c>
      <c r="J42" s="10">
        <v>273.74609693139701</v>
      </c>
      <c r="K42" s="10">
        <v>0.57274734999999999</v>
      </c>
      <c r="L42" s="11">
        <f t="shared" si="4"/>
        <v>0.57274734999999999</v>
      </c>
      <c r="M42" s="11">
        <f t="shared" si="5"/>
        <v>5.8601135357610329E-2</v>
      </c>
      <c r="N42" s="10">
        <v>359.99561883136602</v>
      </c>
      <c r="O42" s="10">
        <v>0.42591178000000002</v>
      </c>
      <c r="P42" s="11">
        <f t="shared" si="6"/>
        <v>0.42591178000000002</v>
      </c>
      <c r="Q42" s="11">
        <f t="shared" si="7"/>
        <v>5.1080672631085115E-2</v>
      </c>
      <c r="R42" s="10">
        <v>508.048143390566</v>
      </c>
      <c r="S42" s="10">
        <v>0.51838236999999998</v>
      </c>
      <c r="T42" s="11">
        <f t="shared" si="8"/>
        <v>0.51838236999999998</v>
      </c>
      <c r="U42" s="11">
        <f t="shared" si="9"/>
        <v>4.3449015129136258E-2</v>
      </c>
      <c r="V42" s="10">
        <v>91.688186995685101</v>
      </c>
      <c r="W42" s="10">
        <v>0.52366685999999996</v>
      </c>
      <c r="X42" s="11">
        <f t="shared" si="10"/>
        <v>0.52366685999999996</v>
      </c>
      <c r="Y42" s="11">
        <f t="shared" si="11"/>
        <v>0.10223093267097791</v>
      </c>
      <c r="Z42" s="10">
        <v>391.03445947170201</v>
      </c>
      <c r="AA42" s="10">
        <v>0.42034280000000002</v>
      </c>
      <c r="AB42" s="11">
        <f t="shared" si="12"/>
        <v>0.42034280000000002</v>
      </c>
      <c r="AC42" s="11">
        <f t="shared" si="13"/>
        <v>4.8925579651095841E-2</v>
      </c>
      <c r="AD42" s="10">
        <v>408.394235558807</v>
      </c>
      <c r="AE42" s="10">
        <v>0.41431263000000002</v>
      </c>
      <c r="AF42" s="11">
        <f t="shared" si="14"/>
        <v>0.41431263000000002</v>
      </c>
      <c r="AG42" s="11">
        <f t="shared" si="15"/>
        <v>4.7776384955997724E-2</v>
      </c>
    </row>
    <row r="43" spans="1:33" x14ac:dyDescent="0.2">
      <c r="A43" s="10">
        <v>79</v>
      </c>
      <c r="B43" s="10">
        <v>3941.38343954831</v>
      </c>
      <c r="C43" s="10">
        <v>0.58565754000000003</v>
      </c>
      <c r="D43" s="11">
        <f t="shared" si="0"/>
        <v>0.58565754000000003</v>
      </c>
      <c r="E43" s="11">
        <f t="shared" si="1"/>
        <v>1.5379184857375022E-2</v>
      </c>
      <c r="F43" s="10">
        <v>20282.426754605</v>
      </c>
      <c r="G43" s="10">
        <v>0.41027786999999999</v>
      </c>
      <c r="H43" s="11">
        <f t="shared" si="2"/>
        <v>0.41027786999999999</v>
      </c>
      <c r="I43" s="11">
        <f t="shared" si="3"/>
        <v>6.7695355307777648E-3</v>
      </c>
      <c r="J43" s="10">
        <v>279.29463211447001</v>
      </c>
      <c r="K43" s="10">
        <v>0.61506689000000003</v>
      </c>
      <c r="L43" s="11">
        <f t="shared" si="4"/>
        <v>0.61506689000000003</v>
      </c>
      <c r="M43" s="11">
        <f t="shared" si="5"/>
        <v>5.7066151578409406E-2</v>
      </c>
      <c r="N43" s="10">
        <v>325.82542556524203</v>
      </c>
      <c r="O43" s="10">
        <v>0.45641544000000001</v>
      </c>
      <c r="P43" s="11">
        <f t="shared" si="6"/>
        <v>0.45641544000000001</v>
      </c>
      <c r="Q43" s="11">
        <f t="shared" si="7"/>
        <v>5.4085058758348244E-2</v>
      </c>
      <c r="R43" s="10">
        <v>433.88454068824598</v>
      </c>
      <c r="S43" s="10">
        <v>0.51848567000000001</v>
      </c>
      <c r="T43" s="11">
        <f t="shared" si="8"/>
        <v>0.51848567000000001</v>
      </c>
      <c r="U43" s="11">
        <f t="shared" si="9"/>
        <v>4.7015598632429524E-2</v>
      </c>
      <c r="V43" s="10">
        <v>96.907107256352901</v>
      </c>
      <c r="W43" s="10">
        <v>0.33446711000000001</v>
      </c>
      <c r="X43" s="11">
        <f t="shared" si="10"/>
        <v>0.33446711000000001</v>
      </c>
      <c r="Y43" s="11">
        <f t="shared" si="11"/>
        <v>9.3937657623909154E-2</v>
      </c>
      <c r="Z43" s="10">
        <v>386.96919488906798</v>
      </c>
      <c r="AA43" s="10">
        <v>0.48182850999999999</v>
      </c>
      <c r="AB43" s="11">
        <f t="shared" si="12"/>
        <v>0.48182850999999999</v>
      </c>
      <c r="AC43" s="11">
        <f t="shared" si="13"/>
        <v>4.9785271336977327E-2</v>
      </c>
      <c r="AD43" s="10">
        <v>310.27853760123202</v>
      </c>
      <c r="AE43" s="10">
        <v>0.32507082999999998</v>
      </c>
      <c r="AF43" s="11">
        <f t="shared" si="14"/>
        <v>0.32507082999999998</v>
      </c>
      <c r="AG43" s="11">
        <f t="shared" si="15"/>
        <v>5.2119267422006649E-2</v>
      </c>
    </row>
    <row r="44" spans="1:33" x14ac:dyDescent="0.2">
      <c r="A44" s="10">
        <v>80</v>
      </c>
      <c r="B44" s="10">
        <v>4169.3678463399401</v>
      </c>
      <c r="C44" s="10">
        <v>0.60230583000000004</v>
      </c>
      <c r="D44" s="11">
        <f t="shared" si="0"/>
        <v>0.60230583000000004</v>
      </c>
      <c r="E44" s="11">
        <f t="shared" si="1"/>
        <v>1.4856075937118561E-2</v>
      </c>
      <c r="F44" s="10">
        <v>19415.7563897408</v>
      </c>
      <c r="G44" s="10">
        <v>0.43324327000000001</v>
      </c>
      <c r="H44" s="11">
        <f t="shared" si="2"/>
        <v>0.43324327000000001</v>
      </c>
      <c r="I44" s="11">
        <f t="shared" si="3"/>
        <v>6.9701667775561313E-3</v>
      </c>
      <c r="J44" s="10">
        <v>326.48465711995902</v>
      </c>
      <c r="K44" s="10">
        <v>0.64428741</v>
      </c>
      <c r="L44" s="11">
        <f t="shared" si="4"/>
        <v>0.64428741</v>
      </c>
      <c r="M44" s="11">
        <f t="shared" si="5"/>
        <v>5.192949793868179E-2</v>
      </c>
      <c r="N44" s="10">
        <v>300.719672650098</v>
      </c>
      <c r="O44" s="10">
        <v>0.50383633000000005</v>
      </c>
      <c r="P44" s="11">
        <f t="shared" si="6"/>
        <v>0.50383633000000005</v>
      </c>
      <c r="Q44" s="11">
        <f t="shared" si="7"/>
        <v>5.6510919252816871E-2</v>
      </c>
      <c r="R44" s="10">
        <v>410.53674022853301</v>
      </c>
      <c r="S44" s="10">
        <v>0.56202328000000001</v>
      </c>
      <c r="T44" s="11">
        <f t="shared" si="8"/>
        <v>0.56202328000000001</v>
      </c>
      <c r="U44" s="11">
        <f t="shared" si="9"/>
        <v>4.7993533141701655E-2</v>
      </c>
      <c r="V44" s="10">
        <v>68.175578355789099</v>
      </c>
      <c r="W44" s="10">
        <v>0.50765514</v>
      </c>
      <c r="X44" s="11">
        <f t="shared" si="10"/>
        <v>0.50765514</v>
      </c>
      <c r="Y44" s="11">
        <f t="shared" si="11"/>
        <v>0.11867541359544634</v>
      </c>
      <c r="Z44" s="10">
        <v>362.02825158089399</v>
      </c>
      <c r="AA44" s="10">
        <v>0.49468893000000003</v>
      </c>
      <c r="AB44" s="11">
        <f t="shared" si="12"/>
        <v>0.49468893000000003</v>
      </c>
      <c r="AC44" s="11">
        <f t="shared" si="13"/>
        <v>5.1502740901497659E-2</v>
      </c>
      <c r="AD44" s="10">
        <v>333.02204119414</v>
      </c>
      <c r="AE44" s="10">
        <v>0.37446389000000002</v>
      </c>
      <c r="AF44" s="11">
        <f t="shared" si="14"/>
        <v>0.37446389000000002</v>
      </c>
      <c r="AG44" s="11">
        <f t="shared" si="15"/>
        <v>5.1981732131507655E-2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3"/>
  <sheetViews>
    <sheetView workbookViewId="0">
      <selection activeCell="H9" sqref="H9"/>
    </sheetView>
  </sheetViews>
  <sheetFormatPr baseColWidth="10" defaultColWidth="8.83203125" defaultRowHeight="15" x14ac:dyDescent="0.2"/>
  <cols>
    <col min="4" max="4" width="11" bestFit="1" customWidth="1"/>
    <col min="5" max="5" width="11" customWidth="1"/>
    <col min="8" max="8" width="11" bestFit="1" customWidth="1"/>
    <col min="9" max="9" width="11" customWidth="1"/>
    <col min="12" max="12" width="11" bestFit="1" customWidth="1"/>
    <col min="13" max="13" width="11" customWidth="1"/>
    <col min="16" max="16" width="11" style="1" bestFit="1" customWidth="1"/>
    <col min="17" max="17" width="11" style="1" customWidth="1"/>
    <col min="20" max="20" width="11" style="1" bestFit="1" customWidth="1"/>
    <col min="21" max="21" width="11" style="1" customWidth="1"/>
    <col min="24" max="24" width="11" style="1" bestFit="1" customWidth="1"/>
    <col min="25" max="25" width="11" style="1" customWidth="1"/>
    <col min="28" max="28" width="11" style="1" bestFit="1" customWidth="1"/>
    <col min="29" max="29" width="11" style="1" customWidth="1"/>
    <col min="32" max="32" width="11" style="1" bestFit="1" customWidth="1"/>
    <col min="33" max="33" width="11" style="1" customWidth="1"/>
    <col min="34" max="35" width="11" style="2" customWidth="1"/>
    <col min="37" max="37" width="8.83203125" style="1"/>
    <col min="44" max="44" width="10.33203125" bestFit="1" customWidth="1"/>
  </cols>
  <sheetData>
    <row r="1" spans="1:120" s="4" customFormat="1" x14ac:dyDescent="0.2">
      <c r="B1" s="13" t="s">
        <v>3</v>
      </c>
      <c r="C1" s="13"/>
      <c r="D1" s="13"/>
      <c r="E1" s="9"/>
      <c r="F1" s="13" t="s">
        <v>4</v>
      </c>
      <c r="G1" s="13"/>
      <c r="H1" s="13"/>
      <c r="I1" s="9"/>
      <c r="J1" s="13" t="s">
        <v>5</v>
      </c>
      <c r="K1" s="13"/>
      <c r="L1" s="13"/>
      <c r="M1" s="9"/>
      <c r="N1" s="13" t="s">
        <v>6</v>
      </c>
      <c r="O1" s="13"/>
      <c r="P1" s="13"/>
      <c r="Q1" s="9"/>
      <c r="R1" s="13" t="s">
        <v>39</v>
      </c>
      <c r="S1" s="13"/>
      <c r="T1" s="13"/>
      <c r="U1" s="9"/>
      <c r="V1" s="13" t="s">
        <v>7</v>
      </c>
      <c r="W1" s="13"/>
      <c r="X1" s="13"/>
      <c r="Y1" s="9"/>
      <c r="Z1" s="13" t="s">
        <v>40</v>
      </c>
      <c r="AA1" s="13"/>
      <c r="AB1" s="13"/>
      <c r="AC1" s="9"/>
      <c r="AD1" s="13" t="s">
        <v>8</v>
      </c>
      <c r="AE1" s="13"/>
      <c r="AF1" s="13"/>
      <c r="AG1" s="9"/>
      <c r="AH1" s="7" t="s">
        <v>27</v>
      </c>
      <c r="AI1" s="8"/>
      <c r="AK1" s="6"/>
      <c r="AL1" s="4" t="s">
        <v>28</v>
      </c>
      <c r="AP1" s="4" t="s">
        <v>18</v>
      </c>
    </row>
    <row r="2" spans="1:120" x14ac:dyDescent="0.2">
      <c r="A2" t="s">
        <v>0</v>
      </c>
      <c r="B2" t="s">
        <v>33</v>
      </c>
      <c r="C2" t="s">
        <v>46</v>
      </c>
      <c r="D2" s="1" t="s">
        <v>47</v>
      </c>
      <c r="E2" s="1" t="s">
        <v>19</v>
      </c>
      <c r="F2" t="s">
        <v>33</v>
      </c>
      <c r="G2" t="s">
        <v>46</v>
      </c>
      <c r="H2" s="1" t="s">
        <v>47</v>
      </c>
      <c r="I2" s="1" t="s">
        <v>19</v>
      </c>
      <c r="J2" t="s">
        <v>33</v>
      </c>
      <c r="K2" t="s">
        <v>46</v>
      </c>
      <c r="L2" s="1" t="s">
        <v>47</v>
      </c>
      <c r="M2" s="1" t="s">
        <v>19</v>
      </c>
      <c r="N2" t="s">
        <v>33</v>
      </c>
      <c r="O2" t="s">
        <v>46</v>
      </c>
      <c r="P2" s="1" t="s">
        <v>47</v>
      </c>
      <c r="Q2" s="1" t="s">
        <v>19</v>
      </c>
      <c r="R2" t="s">
        <v>33</v>
      </c>
      <c r="S2" t="s">
        <v>46</v>
      </c>
      <c r="T2" s="1" t="s">
        <v>47</v>
      </c>
      <c r="U2" s="1" t="s">
        <v>19</v>
      </c>
      <c r="V2" t="s">
        <v>33</v>
      </c>
      <c r="W2" t="s">
        <v>46</v>
      </c>
      <c r="X2" s="1" t="s">
        <v>47</v>
      </c>
      <c r="Y2" s="1" t="s">
        <v>19</v>
      </c>
      <c r="Z2" t="s">
        <v>33</v>
      </c>
      <c r="AB2" s="1" t="s">
        <v>9</v>
      </c>
      <c r="AC2" s="1" t="s">
        <v>19</v>
      </c>
      <c r="AD2" t="s">
        <v>33</v>
      </c>
      <c r="AE2" t="s">
        <v>46</v>
      </c>
      <c r="AF2" s="1" t="s">
        <v>47</v>
      </c>
      <c r="AG2" s="1" t="s">
        <v>19</v>
      </c>
      <c r="AH2" s="2" t="s">
        <v>33</v>
      </c>
      <c r="AI2" t="s">
        <v>46</v>
      </c>
      <c r="AJ2" s="1" t="s">
        <v>47</v>
      </c>
      <c r="AK2" s="1" t="s">
        <v>19</v>
      </c>
      <c r="AL2" s="4" t="s">
        <v>33</v>
      </c>
      <c r="AM2" t="s">
        <v>46</v>
      </c>
      <c r="AN2" s="1" t="s">
        <v>47</v>
      </c>
      <c r="AO2" s="6" t="s">
        <v>19</v>
      </c>
      <c r="AP2" s="4" t="s">
        <v>33</v>
      </c>
      <c r="AQ2" t="s">
        <v>46</v>
      </c>
      <c r="AR2" s="1" t="s">
        <v>47</v>
      </c>
      <c r="AS2" s="6" t="s">
        <v>19</v>
      </c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 x14ac:dyDescent="0.2">
      <c r="A3" s="3">
        <v>40</v>
      </c>
      <c r="B3">
        <v>67305.062133911997</v>
      </c>
      <c r="C3">
        <v>3.3523946999999998E-2</v>
      </c>
      <c r="D3" s="1">
        <f t="shared" ref="D3:D43" si="0">C3</f>
        <v>3.3523946999999998E-2</v>
      </c>
      <c r="E3" s="1">
        <f>1.96*SQRT((D3*(1-D3))/B3)</f>
        <v>1.3598948470505655E-3</v>
      </c>
      <c r="F3">
        <v>12479.2071962021</v>
      </c>
      <c r="G3">
        <v>5.9623435000000002E-2</v>
      </c>
      <c r="H3" s="1">
        <f>G3</f>
        <v>5.9623435000000002E-2</v>
      </c>
      <c r="I3" s="1">
        <f>1.96*SQRT((H3*(1-H3))/F3)</f>
        <v>4.1545306642120187E-3</v>
      </c>
      <c r="J3">
        <v>5237.6533341668501</v>
      </c>
      <c r="K3">
        <v>4.4429995E-2</v>
      </c>
      <c r="L3" s="1">
        <f>K3</f>
        <v>4.4429995E-2</v>
      </c>
      <c r="M3" s="1">
        <f>1.96*SQRT((L3*(1-L3))/J3)</f>
        <v>5.5802940302147625E-3</v>
      </c>
      <c r="N3">
        <v>2708.8393021002398</v>
      </c>
      <c r="O3">
        <v>4.8571255000000001E-2</v>
      </c>
      <c r="P3" s="1">
        <f>O3</f>
        <v>4.8571255000000001E-2</v>
      </c>
      <c r="Q3" s="1">
        <f>1.96*SQRT((P3*(1-P3))/N3)</f>
        <v>8.0954733440227935E-3</v>
      </c>
      <c r="R3">
        <v>3937.922462</v>
      </c>
      <c r="T3" s="1">
        <f>S3</f>
        <v>0</v>
      </c>
      <c r="U3" s="1">
        <f>1.96*SQRT((T3*(1-T3))/R3)</f>
        <v>0</v>
      </c>
      <c r="V3">
        <v>4628.7976239999998</v>
      </c>
      <c r="X3" s="1">
        <f>W3</f>
        <v>0</v>
      </c>
      <c r="Y3" s="1">
        <f>1.96*SQRT((X3*(1-X3))/V3)</f>
        <v>0</v>
      </c>
      <c r="Z3">
        <v>1728.231675</v>
      </c>
      <c r="AB3" s="1">
        <f>AA3</f>
        <v>0</v>
      </c>
      <c r="AC3" s="1">
        <f>1.96*SQRT((AB3*(1-AB3))/Z3)</f>
        <v>0</v>
      </c>
      <c r="AD3">
        <v>2607.4823809999998</v>
      </c>
      <c r="AF3" s="1">
        <f t="shared" ref="AF3:AF43" si="1">AE3</f>
        <v>0</v>
      </c>
      <c r="AG3" s="1">
        <f>1.96*SQRT((AF3*(1-AF3))/AD3)</f>
        <v>0</v>
      </c>
      <c r="AH3" s="2">
        <v>87730.761966381193</v>
      </c>
      <c r="AJ3" s="1">
        <f>AI3</f>
        <v>0</v>
      </c>
      <c r="AK3" s="1">
        <f>1.96*SQRT((AJ3*(1-AJ3))/(AH3))</f>
        <v>0</v>
      </c>
      <c r="AL3" s="4">
        <v>9873.2080765254796</v>
      </c>
      <c r="AM3">
        <v>1.7716250999999999E-2</v>
      </c>
      <c r="AN3" s="6">
        <f>AM3</f>
        <v>1.7716250999999999E-2</v>
      </c>
      <c r="AO3" s="6">
        <f>1.96*SQRT((AN3*(1-AN3))/AL3)</f>
        <v>2.6021439521751173E-3</v>
      </c>
      <c r="AP3" s="4">
        <v>5635.28010875359</v>
      </c>
      <c r="AQ3">
        <v>2.3523333E-2</v>
      </c>
      <c r="AR3" s="6">
        <f>AQ3</f>
        <v>2.3523333E-2</v>
      </c>
      <c r="AS3" s="6">
        <f>1.96*SQRT((AR3*(1-AR3))/AP3)</f>
        <v>3.9571150818846759E-3</v>
      </c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</row>
    <row r="4" spans="1:120" x14ac:dyDescent="0.2">
      <c r="A4" s="3">
        <v>41</v>
      </c>
      <c r="B4">
        <v>64329.563484702201</v>
      </c>
      <c r="C4">
        <v>3.5323924999999999E-2</v>
      </c>
      <c r="D4" s="1">
        <f t="shared" si="0"/>
        <v>3.5323924999999999E-2</v>
      </c>
      <c r="E4" s="1">
        <f t="shared" ref="E4:E43" si="2">1.96*SQRT((D4*(1-D4))/B4)</f>
        <v>1.4265138743050965E-3</v>
      </c>
      <c r="F4">
        <v>11263.0889241881</v>
      </c>
      <c r="G4">
        <v>5.5111159E-2</v>
      </c>
      <c r="H4" s="1">
        <f t="shared" ref="H4:H43" si="3">G4</f>
        <v>5.5111159E-2</v>
      </c>
      <c r="I4" s="1">
        <f t="shared" ref="I4:I43" si="4">1.96*SQRT((H4*(1-H4))/F4)</f>
        <v>4.2144164370966127E-3</v>
      </c>
      <c r="J4">
        <v>4499.0937261730396</v>
      </c>
      <c r="K4">
        <v>4.9513414999999998E-2</v>
      </c>
      <c r="L4" s="1">
        <f t="shared" ref="L4:L43" si="5">K4</f>
        <v>4.9513414999999998E-2</v>
      </c>
      <c r="M4" s="1">
        <f t="shared" ref="M4:M43" si="6">1.96*SQRT((L4*(1-L4))/J4)</f>
        <v>6.3391056141734433E-3</v>
      </c>
      <c r="N4">
        <v>2455.6942094154601</v>
      </c>
      <c r="O4">
        <v>4.8746113000000001E-2</v>
      </c>
      <c r="P4" s="1">
        <f t="shared" ref="P4:P43" si="7">O4</f>
        <v>4.8746113000000001E-2</v>
      </c>
      <c r="Q4" s="1">
        <f t="shared" ref="Q4:Q43" si="8">1.96*SQRT((P4*(1-P4))/N4)</f>
        <v>8.5170097797368904E-3</v>
      </c>
      <c r="R4">
        <v>3093.1166370000001</v>
      </c>
      <c r="T4" s="1">
        <f t="shared" ref="T4:T43" si="9">S4</f>
        <v>0</v>
      </c>
      <c r="U4" s="1">
        <f t="shared" ref="U4:U43" si="10">1.96*SQRT((T4*(1-T4))/R4)</f>
        <v>0</v>
      </c>
      <c r="V4">
        <v>3697.5774609999999</v>
      </c>
      <c r="X4" s="1">
        <f t="shared" ref="X4:X43" si="11">W4</f>
        <v>0</v>
      </c>
      <c r="Y4" s="1">
        <f t="shared" ref="Y4:Y43" si="12">1.96*SQRT((X4*(1-X4))/V4)</f>
        <v>0</v>
      </c>
      <c r="Z4">
        <v>1367.63176</v>
      </c>
      <c r="AB4" s="1">
        <f t="shared" ref="AB4:AB43" si="13">AA4</f>
        <v>0</v>
      </c>
      <c r="AC4" s="1">
        <f t="shared" ref="AC4:AC43" si="14">1.96*SQRT((AB4*(1-AB4))/Z4)</f>
        <v>0</v>
      </c>
      <c r="AD4">
        <v>2038.345403</v>
      </c>
      <c r="AF4" s="1">
        <f t="shared" si="1"/>
        <v>0</v>
      </c>
      <c r="AG4" s="1">
        <f t="shared" ref="AG4:AG43" si="15">1.96*SQRT((AF4*(1-AF4))/AD4)</f>
        <v>0</v>
      </c>
      <c r="AH4" s="2">
        <v>82547.440344478906</v>
      </c>
      <c r="AJ4" s="1">
        <f t="shared" ref="AJ4:AJ43" si="16">AI4</f>
        <v>0</v>
      </c>
      <c r="AK4" s="1">
        <f t="shared" ref="AK4:AK43" si="17">1.96*SQRT((AJ4*(1-AJ4))/(AH4))</f>
        <v>0</v>
      </c>
      <c r="AL4" s="4">
        <v>7956.1064346693402</v>
      </c>
      <c r="AM4">
        <v>1.8297945999999999E-2</v>
      </c>
      <c r="AN4" s="6">
        <f t="shared" ref="AN4:AN43" si="18">AM4</f>
        <v>1.8297945999999999E-2</v>
      </c>
      <c r="AO4" s="6">
        <f t="shared" ref="AO4:AO43" si="19">1.96*SQRT((AN4*(1-AN4))/AL4)</f>
        <v>2.9450779884274635E-3</v>
      </c>
      <c r="AP4" s="4">
        <v>4539.03219633549</v>
      </c>
      <c r="AQ4">
        <v>2.1192389999999998E-2</v>
      </c>
      <c r="AR4" s="6">
        <f t="shared" ref="AR4:AR43" si="20">AQ4</f>
        <v>2.1192389999999998E-2</v>
      </c>
      <c r="AS4" s="6">
        <f t="shared" ref="AS4:AS43" si="21">1.96*SQRT((AR4*(1-AR4))/AP4)</f>
        <v>4.1899908747246965E-3</v>
      </c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</row>
    <row r="5" spans="1:120" x14ac:dyDescent="0.2">
      <c r="A5" s="3">
        <v>42</v>
      </c>
      <c r="B5">
        <v>67009.066967658699</v>
      </c>
      <c r="C5">
        <v>3.8364734999999997E-2</v>
      </c>
      <c r="D5" s="1">
        <f t="shared" si="0"/>
        <v>3.8364734999999997E-2</v>
      </c>
      <c r="E5" s="1">
        <f t="shared" si="2"/>
        <v>1.4543220136286237E-3</v>
      </c>
      <c r="F5">
        <v>12112.674182508101</v>
      </c>
      <c r="G5">
        <v>6.8289742E-2</v>
      </c>
      <c r="H5" s="1">
        <f t="shared" si="3"/>
        <v>6.8289742E-2</v>
      </c>
      <c r="I5" s="1">
        <f t="shared" si="4"/>
        <v>4.4921497783137849E-3</v>
      </c>
      <c r="J5">
        <v>4554.4142791815102</v>
      </c>
      <c r="K5">
        <v>5.6836825000000001E-2</v>
      </c>
      <c r="L5" s="1">
        <f t="shared" si="5"/>
        <v>5.6836825000000001E-2</v>
      </c>
      <c r="M5" s="1">
        <f t="shared" si="6"/>
        <v>6.7243162084735016E-3</v>
      </c>
      <c r="N5">
        <v>2428.9403736814802</v>
      </c>
      <c r="O5">
        <v>5.0888859000000002E-2</v>
      </c>
      <c r="P5" s="1">
        <f t="shared" si="7"/>
        <v>5.0888859000000002E-2</v>
      </c>
      <c r="Q5" s="1">
        <f t="shared" si="8"/>
        <v>8.7401228464964072E-3</v>
      </c>
      <c r="R5">
        <v>3380.157244</v>
      </c>
      <c r="T5" s="1">
        <f t="shared" si="9"/>
        <v>0</v>
      </c>
      <c r="U5" s="1">
        <f t="shared" si="10"/>
        <v>0</v>
      </c>
      <c r="V5">
        <v>3858.8146179999999</v>
      </c>
      <c r="X5" s="1">
        <f t="shared" si="11"/>
        <v>0</v>
      </c>
      <c r="Y5" s="1">
        <f t="shared" si="12"/>
        <v>0</v>
      </c>
      <c r="Z5">
        <v>1403.340162</v>
      </c>
      <c r="AB5" s="1">
        <f t="shared" si="13"/>
        <v>0</v>
      </c>
      <c r="AC5" s="1">
        <f t="shared" si="14"/>
        <v>0</v>
      </c>
      <c r="AD5">
        <v>2042.190924</v>
      </c>
      <c r="AF5" s="1">
        <f t="shared" si="1"/>
        <v>0</v>
      </c>
      <c r="AG5" s="1">
        <f t="shared" si="15"/>
        <v>0</v>
      </c>
      <c r="AH5" s="2">
        <v>86105.095803029806</v>
      </c>
      <c r="AJ5" s="1">
        <f t="shared" si="16"/>
        <v>0</v>
      </c>
      <c r="AK5" s="1">
        <f t="shared" si="17"/>
        <v>0</v>
      </c>
      <c r="AL5">
        <v>8596.8799491040409</v>
      </c>
      <c r="AM5">
        <v>1.5528248E-2</v>
      </c>
      <c r="AN5" s="1">
        <f t="shared" si="18"/>
        <v>1.5528248E-2</v>
      </c>
      <c r="AO5" s="1">
        <f t="shared" si="19"/>
        <v>2.6136564359361069E-3</v>
      </c>
      <c r="AP5">
        <v>4699.2805150039403</v>
      </c>
      <c r="AQ5">
        <v>1.9476040999999999E-2</v>
      </c>
      <c r="AR5" s="1">
        <f t="shared" si="20"/>
        <v>1.9476040999999999E-2</v>
      </c>
      <c r="AS5" s="1">
        <f t="shared" si="21"/>
        <v>3.9511164650743221E-3</v>
      </c>
    </row>
    <row r="6" spans="1:120" x14ac:dyDescent="0.2">
      <c r="A6" s="3">
        <v>43</v>
      </c>
      <c r="B6">
        <v>67454.707808963896</v>
      </c>
      <c r="C6">
        <v>3.9611428999999997E-2</v>
      </c>
      <c r="D6" s="1">
        <f t="shared" si="0"/>
        <v>3.9611428999999997E-2</v>
      </c>
      <c r="E6" s="1">
        <f t="shared" si="2"/>
        <v>1.4719182337084903E-3</v>
      </c>
      <c r="F6">
        <v>11705.9280363321</v>
      </c>
      <c r="G6">
        <v>7.2887093E-2</v>
      </c>
      <c r="H6" s="1">
        <f t="shared" si="3"/>
        <v>7.2887093E-2</v>
      </c>
      <c r="I6" s="1">
        <f t="shared" si="4"/>
        <v>4.7091744027535345E-3</v>
      </c>
      <c r="J6">
        <v>4281.8218382373398</v>
      </c>
      <c r="K6">
        <v>4.9100615E-2</v>
      </c>
      <c r="L6" s="1">
        <f t="shared" si="5"/>
        <v>4.9100615E-2</v>
      </c>
      <c r="M6" s="1">
        <f t="shared" si="6"/>
        <v>6.4722088670930763E-3</v>
      </c>
      <c r="N6">
        <v>2238.0927057974</v>
      </c>
      <c r="O6">
        <v>5.7314679E-2</v>
      </c>
      <c r="P6" s="1">
        <f t="shared" si="7"/>
        <v>5.7314679E-2</v>
      </c>
      <c r="Q6" s="1">
        <f t="shared" si="8"/>
        <v>9.6301563892022025E-3</v>
      </c>
      <c r="R6">
        <v>3159.9188130000002</v>
      </c>
      <c r="T6" s="1">
        <f t="shared" si="9"/>
        <v>0</v>
      </c>
      <c r="U6" s="1">
        <f t="shared" si="10"/>
        <v>0</v>
      </c>
      <c r="V6">
        <v>3463.0556670000001</v>
      </c>
      <c r="X6" s="1">
        <f t="shared" si="11"/>
        <v>0</v>
      </c>
      <c r="Y6" s="1">
        <f t="shared" si="12"/>
        <v>0</v>
      </c>
      <c r="Z6">
        <v>1294.127389</v>
      </c>
      <c r="AB6" s="1">
        <f t="shared" si="13"/>
        <v>0</v>
      </c>
      <c r="AC6" s="1">
        <f t="shared" si="14"/>
        <v>0</v>
      </c>
      <c r="AD6">
        <v>1959.731988</v>
      </c>
      <c r="AF6" s="1">
        <f t="shared" si="1"/>
        <v>0</v>
      </c>
      <c r="AG6" s="1">
        <f t="shared" si="15"/>
        <v>0</v>
      </c>
      <c r="AH6" s="2">
        <v>85680.550389330805</v>
      </c>
      <c r="AJ6" s="1">
        <f t="shared" si="16"/>
        <v>0</v>
      </c>
      <c r="AK6" s="1">
        <f t="shared" si="17"/>
        <v>0</v>
      </c>
      <c r="AL6">
        <v>7986.4311043359303</v>
      </c>
      <c r="AM6">
        <v>1.7389271000000001E-2</v>
      </c>
      <c r="AN6" s="1">
        <f t="shared" si="18"/>
        <v>1.7389271000000001E-2</v>
      </c>
      <c r="AO6" s="1">
        <f t="shared" si="19"/>
        <v>2.866890697011439E-3</v>
      </c>
      <c r="AP6">
        <v>4546.6133659705501</v>
      </c>
      <c r="AQ6">
        <v>3.4218602000000001E-2</v>
      </c>
      <c r="AR6" s="1">
        <f t="shared" si="20"/>
        <v>3.4218602000000001E-2</v>
      </c>
      <c r="AS6" s="1">
        <f t="shared" si="21"/>
        <v>5.2842409040973169E-3</v>
      </c>
    </row>
    <row r="7" spans="1:120" x14ac:dyDescent="0.2">
      <c r="A7" s="3">
        <v>44</v>
      </c>
      <c r="B7">
        <v>66468.881262429</v>
      </c>
      <c r="C7">
        <v>4.3828875000000003E-2</v>
      </c>
      <c r="D7" s="1">
        <f t="shared" si="0"/>
        <v>4.3828875000000003E-2</v>
      </c>
      <c r="E7" s="1">
        <f t="shared" si="2"/>
        <v>1.5563055300699155E-3</v>
      </c>
      <c r="F7">
        <v>11263.9679063931</v>
      </c>
      <c r="G7">
        <v>7.9443812000000003E-2</v>
      </c>
      <c r="H7" s="1">
        <f t="shared" si="3"/>
        <v>7.9443812000000003E-2</v>
      </c>
      <c r="I7" s="1">
        <f t="shared" si="4"/>
        <v>4.9941957127799018E-3</v>
      </c>
      <c r="J7">
        <v>4070.0984892994102</v>
      </c>
      <c r="K7">
        <v>5.6689340999999997E-2</v>
      </c>
      <c r="L7" s="1">
        <f t="shared" si="5"/>
        <v>5.6689340999999997E-2</v>
      </c>
      <c r="M7" s="1">
        <f t="shared" si="6"/>
        <v>7.1044700412106997E-3</v>
      </c>
      <c r="N7">
        <v>2346.9758606106002</v>
      </c>
      <c r="O7">
        <v>5.7113430999999999E-2</v>
      </c>
      <c r="P7" s="1">
        <f t="shared" si="7"/>
        <v>5.7113430999999999E-2</v>
      </c>
      <c r="Q7" s="1">
        <f t="shared" si="8"/>
        <v>9.3885951047196475E-3</v>
      </c>
      <c r="R7">
        <v>2869.966594</v>
      </c>
      <c r="T7" s="1">
        <f t="shared" si="9"/>
        <v>0</v>
      </c>
      <c r="U7" s="1">
        <f t="shared" si="10"/>
        <v>0</v>
      </c>
      <c r="V7">
        <v>3367.247284</v>
      </c>
      <c r="X7" s="1">
        <f t="shared" si="11"/>
        <v>0</v>
      </c>
      <c r="Y7" s="1">
        <f t="shared" si="12"/>
        <v>0</v>
      </c>
      <c r="Z7">
        <v>1258.9134120000001</v>
      </c>
      <c r="AB7" s="1">
        <f t="shared" si="13"/>
        <v>0</v>
      </c>
      <c r="AC7" s="1">
        <f t="shared" si="14"/>
        <v>0</v>
      </c>
      <c r="AD7">
        <v>1877.6026649999999</v>
      </c>
      <c r="AF7" s="1">
        <f t="shared" si="1"/>
        <v>0</v>
      </c>
      <c r="AG7" s="1">
        <f t="shared" si="15"/>
        <v>0</v>
      </c>
      <c r="AH7" s="2">
        <v>84149.923518732103</v>
      </c>
      <c r="AJ7" s="1">
        <f t="shared" si="16"/>
        <v>0</v>
      </c>
      <c r="AK7" s="1">
        <f t="shared" si="17"/>
        <v>0</v>
      </c>
      <c r="AL7">
        <v>7678.3500088602304</v>
      </c>
      <c r="AM7">
        <v>1.6770528999999999E-2</v>
      </c>
      <c r="AN7" s="1">
        <f t="shared" si="18"/>
        <v>1.6770528999999999E-2</v>
      </c>
      <c r="AO7" s="1">
        <f t="shared" si="19"/>
        <v>2.8722546654803907E-3</v>
      </c>
      <c r="AP7">
        <v>4510.35560440272</v>
      </c>
      <c r="AQ7">
        <v>3.1874985000000002E-2</v>
      </c>
      <c r="AR7" s="1">
        <f t="shared" si="20"/>
        <v>3.1874985000000002E-2</v>
      </c>
      <c r="AS7" s="1">
        <f t="shared" si="21"/>
        <v>5.1267412034308518E-3</v>
      </c>
    </row>
    <row r="8" spans="1:120" x14ac:dyDescent="0.2">
      <c r="A8" s="3">
        <v>45</v>
      </c>
      <c r="B8">
        <v>70979.181933570595</v>
      </c>
      <c r="C8">
        <v>4.5956219999999999E-2</v>
      </c>
      <c r="D8" s="1">
        <f t="shared" si="0"/>
        <v>4.5956219999999999E-2</v>
      </c>
      <c r="E8" s="1">
        <f t="shared" si="2"/>
        <v>1.5404474183166135E-3</v>
      </c>
      <c r="F8">
        <v>11997.638198025499</v>
      </c>
      <c r="G8">
        <v>7.3271580000000003E-2</v>
      </c>
      <c r="H8" s="1">
        <f t="shared" si="3"/>
        <v>7.3271580000000003E-2</v>
      </c>
      <c r="I8" s="1">
        <f t="shared" si="4"/>
        <v>4.6628582151678252E-3</v>
      </c>
      <c r="J8">
        <v>4223.2051235809904</v>
      </c>
      <c r="K8">
        <v>5.7482928000000003E-2</v>
      </c>
      <c r="L8" s="1">
        <f t="shared" si="5"/>
        <v>5.7482928000000003E-2</v>
      </c>
      <c r="M8" s="1">
        <f t="shared" si="6"/>
        <v>7.0201927569590603E-3</v>
      </c>
      <c r="N8">
        <v>2181.3987515904</v>
      </c>
      <c r="O8">
        <v>8.4919914999999999E-2</v>
      </c>
      <c r="P8" s="1">
        <f t="shared" si="7"/>
        <v>8.4919914999999999E-2</v>
      </c>
      <c r="Q8" s="1">
        <f t="shared" si="8"/>
        <v>1.1698303070880099E-2</v>
      </c>
      <c r="R8">
        <v>2914.5196940000001</v>
      </c>
      <c r="T8" s="1">
        <f t="shared" si="9"/>
        <v>0</v>
      </c>
      <c r="U8" s="1">
        <f t="shared" si="10"/>
        <v>0</v>
      </c>
      <c r="V8">
        <v>3573.2572879999998</v>
      </c>
      <c r="X8" s="1">
        <f t="shared" si="11"/>
        <v>0</v>
      </c>
      <c r="Y8" s="1">
        <f t="shared" si="12"/>
        <v>0</v>
      </c>
      <c r="Z8">
        <v>1489.919298</v>
      </c>
      <c r="AB8" s="1">
        <f t="shared" si="13"/>
        <v>0</v>
      </c>
      <c r="AC8" s="1">
        <f t="shared" si="14"/>
        <v>0</v>
      </c>
      <c r="AD8">
        <v>2062.7919230000002</v>
      </c>
      <c r="AF8" s="1">
        <f t="shared" si="1"/>
        <v>0</v>
      </c>
      <c r="AG8" s="1">
        <f t="shared" si="15"/>
        <v>0</v>
      </c>
      <c r="AH8" s="2">
        <v>89381.424006767498</v>
      </c>
      <c r="AJ8" s="1">
        <f t="shared" si="16"/>
        <v>0</v>
      </c>
      <c r="AK8" s="1">
        <f t="shared" si="17"/>
        <v>0</v>
      </c>
      <c r="AL8">
        <v>8171.0710070840996</v>
      </c>
      <c r="AM8">
        <v>2.2401807999999999E-2</v>
      </c>
      <c r="AN8" s="1">
        <f t="shared" si="18"/>
        <v>2.2401807999999999E-2</v>
      </c>
      <c r="AO8" s="1">
        <f t="shared" si="19"/>
        <v>3.2087679361211575E-3</v>
      </c>
      <c r="AP8">
        <v>5171.8399982824903</v>
      </c>
      <c r="AQ8">
        <v>3.1940769000000001E-2</v>
      </c>
      <c r="AR8" s="1">
        <f t="shared" si="20"/>
        <v>3.1940769000000001E-2</v>
      </c>
      <c r="AS8" s="1">
        <f t="shared" si="21"/>
        <v>4.7924454728771613E-3</v>
      </c>
    </row>
    <row r="9" spans="1:120" x14ac:dyDescent="0.2">
      <c r="A9" s="3">
        <v>46</v>
      </c>
      <c r="B9">
        <v>70060.981598805607</v>
      </c>
      <c r="C9">
        <v>5.1046795999999998E-2</v>
      </c>
      <c r="D9" s="1">
        <f t="shared" si="0"/>
        <v>5.1046795999999998E-2</v>
      </c>
      <c r="E9" s="1">
        <f t="shared" si="2"/>
        <v>1.6297635665349273E-3</v>
      </c>
      <c r="F9">
        <v>11455.914292465901</v>
      </c>
      <c r="G9">
        <v>8.8624290999999994E-2</v>
      </c>
      <c r="H9" s="1">
        <f t="shared" si="3"/>
        <v>8.8624290999999994E-2</v>
      </c>
      <c r="I9" s="1">
        <f t="shared" si="4"/>
        <v>5.2043477126024985E-3</v>
      </c>
      <c r="J9">
        <v>3941.9327991083201</v>
      </c>
      <c r="K9">
        <v>7.0266880000000004E-2</v>
      </c>
      <c r="L9" s="1">
        <f t="shared" si="5"/>
        <v>7.0266880000000004E-2</v>
      </c>
      <c r="M9" s="1">
        <f t="shared" si="6"/>
        <v>7.9791375070636991E-3</v>
      </c>
      <c r="N9">
        <v>2104.81796500459</v>
      </c>
      <c r="O9">
        <v>7.3811135999999999E-2</v>
      </c>
      <c r="P9" s="1">
        <f t="shared" si="7"/>
        <v>7.3811135999999999E-2</v>
      </c>
      <c r="Q9" s="1">
        <f t="shared" si="8"/>
        <v>1.1170163309739741E-2</v>
      </c>
      <c r="R9">
        <v>2630.0610750000001</v>
      </c>
      <c r="T9" s="1">
        <f t="shared" si="9"/>
        <v>0</v>
      </c>
      <c r="U9" s="1">
        <f t="shared" si="10"/>
        <v>0</v>
      </c>
      <c r="V9">
        <v>3066.4726740000001</v>
      </c>
      <c r="X9" s="1">
        <f t="shared" si="11"/>
        <v>0</v>
      </c>
      <c r="Y9" s="1">
        <f t="shared" si="12"/>
        <v>0</v>
      </c>
      <c r="Z9">
        <v>1314.069156</v>
      </c>
      <c r="AB9" s="1">
        <f t="shared" si="13"/>
        <v>0</v>
      </c>
      <c r="AC9" s="1">
        <f t="shared" si="14"/>
        <v>0</v>
      </c>
      <c r="AD9">
        <v>1769.818227</v>
      </c>
      <c r="AF9" s="1">
        <f t="shared" si="1"/>
        <v>0</v>
      </c>
      <c r="AG9" s="1">
        <f t="shared" si="15"/>
        <v>0</v>
      </c>
      <c r="AH9" s="2">
        <v>87563.646655384393</v>
      </c>
      <c r="AJ9" s="1">
        <f t="shared" si="16"/>
        <v>0</v>
      </c>
      <c r="AK9" s="1">
        <f t="shared" si="17"/>
        <v>0</v>
      </c>
      <c r="AL9">
        <v>7197.7698659859598</v>
      </c>
      <c r="AM9">
        <v>2.4148801000000001E-2</v>
      </c>
      <c r="AN9" s="1">
        <f t="shared" si="18"/>
        <v>2.4148801000000001E-2</v>
      </c>
      <c r="AO9" s="1">
        <f t="shared" si="19"/>
        <v>3.5464731753639032E-3</v>
      </c>
      <c r="AP9">
        <v>4490.2490228861498</v>
      </c>
      <c r="AQ9">
        <v>4.0948908999999999E-2</v>
      </c>
      <c r="AR9" s="1">
        <f t="shared" si="20"/>
        <v>4.0948908999999999E-2</v>
      </c>
      <c r="AS9" s="1">
        <f t="shared" si="21"/>
        <v>5.7964607225018958E-3</v>
      </c>
    </row>
    <row r="10" spans="1:120" x14ac:dyDescent="0.2">
      <c r="A10" s="3">
        <v>47</v>
      </c>
      <c r="B10">
        <v>73032.634757649095</v>
      </c>
      <c r="C10">
        <v>5.3670306000000001E-2</v>
      </c>
      <c r="D10" s="1">
        <f t="shared" si="0"/>
        <v>5.3670306000000001E-2</v>
      </c>
      <c r="E10" s="1">
        <f t="shared" si="2"/>
        <v>1.6345035061468359E-3</v>
      </c>
      <c r="F10">
        <v>12318.2447069399</v>
      </c>
      <c r="G10">
        <v>9.8564416000000002E-2</v>
      </c>
      <c r="H10" s="1">
        <f t="shared" si="3"/>
        <v>9.8564416000000002E-2</v>
      </c>
      <c r="I10" s="1">
        <f t="shared" si="4"/>
        <v>5.2639176096002556E-3</v>
      </c>
      <c r="J10">
        <v>3828.1054020896499</v>
      </c>
      <c r="K10">
        <v>7.4107029000000005E-2</v>
      </c>
      <c r="L10" s="1">
        <f t="shared" si="5"/>
        <v>7.4107029000000005E-2</v>
      </c>
      <c r="M10" s="1">
        <f t="shared" si="6"/>
        <v>8.2980151353958548E-3</v>
      </c>
      <c r="N10">
        <v>1954.0735779255599</v>
      </c>
      <c r="O10">
        <v>6.7556933E-2</v>
      </c>
      <c r="P10" s="1">
        <f t="shared" si="7"/>
        <v>6.7556933E-2</v>
      </c>
      <c r="Q10" s="1">
        <f t="shared" si="8"/>
        <v>1.1128374686310642E-2</v>
      </c>
      <c r="R10">
        <v>2372.4112279999999</v>
      </c>
      <c r="T10" s="1">
        <f t="shared" si="9"/>
        <v>0</v>
      </c>
      <c r="U10" s="1">
        <f t="shared" si="10"/>
        <v>0</v>
      </c>
      <c r="V10">
        <v>2900.8406260000002</v>
      </c>
      <c r="X10" s="1">
        <f t="shared" si="11"/>
        <v>0</v>
      </c>
      <c r="Y10" s="1">
        <f t="shared" si="12"/>
        <v>0</v>
      </c>
      <c r="Z10">
        <v>1340.9878000000001</v>
      </c>
      <c r="AB10" s="1">
        <f t="shared" si="13"/>
        <v>0</v>
      </c>
      <c r="AC10" s="1">
        <f t="shared" si="14"/>
        <v>0</v>
      </c>
      <c r="AD10">
        <v>1703.565413</v>
      </c>
      <c r="AF10" s="1">
        <f t="shared" si="1"/>
        <v>0</v>
      </c>
      <c r="AG10" s="1">
        <f t="shared" si="15"/>
        <v>0</v>
      </c>
      <c r="AH10" s="2">
        <v>91133.058444604205</v>
      </c>
      <c r="AJ10" s="1">
        <f t="shared" si="16"/>
        <v>0</v>
      </c>
      <c r="AK10" s="1">
        <f t="shared" si="17"/>
        <v>0</v>
      </c>
      <c r="AL10">
        <v>6742.4602846913003</v>
      </c>
      <c r="AM10">
        <v>3.3055494999999997E-2</v>
      </c>
      <c r="AN10" s="1">
        <f t="shared" si="18"/>
        <v>3.3055494999999997E-2</v>
      </c>
      <c r="AO10" s="1">
        <f t="shared" si="19"/>
        <v>4.2674602080944486E-3</v>
      </c>
      <c r="AP10">
        <v>4667.0330829173299</v>
      </c>
      <c r="AQ10">
        <v>4.2281706000000002E-2</v>
      </c>
      <c r="AR10" s="1">
        <f t="shared" si="20"/>
        <v>4.2281706000000002E-2</v>
      </c>
      <c r="AS10" s="1">
        <f t="shared" si="21"/>
        <v>5.7733883867551157E-3</v>
      </c>
    </row>
    <row r="11" spans="1:120" x14ac:dyDescent="0.2">
      <c r="A11" s="3">
        <v>48</v>
      </c>
      <c r="B11">
        <v>75108.776123598203</v>
      </c>
      <c r="C11">
        <v>6.0400598E-2</v>
      </c>
      <c r="D11" s="1">
        <f t="shared" si="0"/>
        <v>6.0400598E-2</v>
      </c>
      <c r="E11" s="1">
        <f t="shared" si="2"/>
        <v>1.7037376224982987E-3</v>
      </c>
      <c r="F11">
        <v>11674.175027798799</v>
      </c>
      <c r="G11">
        <v>9.8232984999999995E-2</v>
      </c>
      <c r="H11" s="1">
        <f t="shared" si="3"/>
        <v>9.8232984999999995E-2</v>
      </c>
      <c r="I11" s="1">
        <f t="shared" si="4"/>
        <v>5.3990682140009089E-3</v>
      </c>
      <c r="J11">
        <v>3889.2491685599002</v>
      </c>
      <c r="K11">
        <v>8.0442398999999998E-2</v>
      </c>
      <c r="L11" s="1">
        <f t="shared" si="5"/>
        <v>8.0442398999999998E-2</v>
      </c>
      <c r="M11" s="1">
        <f t="shared" si="6"/>
        <v>8.547815977320343E-3</v>
      </c>
      <c r="N11">
        <v>2064.3850700221901</v>
      </c>
      <c r="O11">
        <v>7.2143279000000005E-2</v>
      </c>
      <c r="P11" s="1">
        <f t="shared" si="7"/>
        <v>7.2143279000000005E-2</v>
      </c>
      <c r="Q11" s="1">
        <f t="shared" si="8"/>
        <v>1.116089736460589E-2</v>
      </c>
      <c r="R11">
        <v>2328.9019149999999</v>
      </c>
      <c r="T11" s="1">
        <f t="shared" si="9"/>
        <v>0</v>
      </c>
      <c r="U11" s="1">
        <f t="shared" si="10"/>
        <v>0</v>
      </c>
      <c r="V11">
        <v>2839.5869859999998</v>
      </c>
      <c r="X11" s="1">
        <f t="shared" si="11"/>
        <v>0</v>
      </c>
      <c r="Y11" s="1">
        <f t="shared" si="12"/>
        <v>0</v>
      </c>
      <c r="Z11">
        <v>1345.6573579999999</v>
      </c>
      <c r="AB11" s="1">
        <f t="shared" si="13"/>
        <v>0</v>
      </c>
      <c r="AC11" s="1">
        <f t="shared" si="14"/>
        <v>0</v>
      </c>
      <c r="AD11">
        <v>1821.0735179999999</v>
      </c>
      <c r="AF11" s="1">
        <f t="shared" si="1"/>
        <v>0</v>
      </c>
      <c r="AG11" s="1">
        <f t="shared" si="15"/>
        <v>0</v>
      </c>
      <c r="AH11" s="2">
        <v>92736.585389979096</v>
      </c>
      <c r="AJ11" s="1">
        <f t="shared" si="16"/>
        <v>0</v>
      </c>
      <c r="AK11" s="1">
        <f t="shared" si="17"/>
        <v>0</v>
      </c>
      <c r="AL11">
        <v>6606.7134226262497</v>
      </c>
      <c r="AM11">
        <v>2.9244483000000002E-2</v>
      </c>
      <c r="AN11" s="1">
        <f t="shared" si="18"/>
        <v>2.9244483000000002E-2</v>
      </c>
      <c r="AO11" s="1">
        <f t="shared" si="19"/>
        <v>4.0629384633416362E-3</v>
      </c>
      <c r="AP11">
        <v>4863.5391585044499</v>
      </c>
      <c r="AQ11">
        <v>4.0087651000000002E-2</v>
      </c>
      <c r="AR11" s="1">
        <f t="shared" si="20"/>
        <v>4.0087651000000002E-2</v>
      </c>
      <c r="AS11" s="1">
        <f t="shared" si="21"/>
        <v>5.5131645721950683E-3</v>
      </c>
    </row>
    <row r="12" spans="1:120" x14ac:dyDescent="0.2">
      <c r="A12" s="3">
        <v>49</v>
      </c>
      <c r="B12">
        <v>77690.273780148404</v>
      </c>
      <c r="C12">
        <v>6.1757352000000001E-2</v>
      </c>
      <c r="D12" s="1">
        <f t="shared" si="0"/>
        <v>6.1757352000000001E-2</v>
      </c>
      <c r="E12" s="1">
        <f t="shared" si="2"/>
        <v>1.6926792234052115E-3</v>
      </c>
      <c r="F12">
        <v>12097.676668707199</v>
      </c>
      <c r="G12">
        <v>0.10991127000000001</v>
      </c>
      <c r="H12" s="1">
        <f t="shared" si="3"/>
        <v>0.10991127000000001</v>
      </c>
      <c r="I12" s="1">
        <f t="shared" si="4"/>
        <v>5.5736904965696509E-3</v>
      </c>
      <c r="J12">
        <v>3605.9991493821099</v>
      </c>
      <c r="K12">
        <v>7.2044484000000006E-2</v>
      </c>
      <c r="L12" s="1">
        <f t="shared" si="5"/>
        <v>7.2044484000000006E-2</v>
      </c>
      <c r="M12" s="1">
        <f t="shared" si="6"/>
        <v>8.4393152030467142E-3</v>
      </c>
      <c r="N12">
        <v>1969.07110828906</v>
      </c>
      <c r="O12">
        <v>7.7169879999999996E-2</v>
      </c>
      <c r="P12" s="1">
        <f t="shared" si="7"/>
        <v>7.7169879999999996E-2</v>
      </c>
      <c r="Q12" s="1">
        <f t="shared" si="8"/>
        <v>1.1787186749506755E-2</v>
      </c>
      <c r="R12">
        <v>2056.6940300000001</v>
      </c>
      <c r="T12" s="1">
        <f t="shared" si="9"/>
        <v>0</v>
      </c>
      <c r="U12" s="1">
        <f t="shared" si="10"/>
        <v>0</v>
      </c>
      <c r="V12">
        <v>2515.5195100000001</v>
      </c>
      <c r="X12" s="1">
        <f t="shared" si="11"/>
        <v>0</v>
      </c>
      <c r="Y12" s="1">
        <f t="shared" si="12"/>
        <v>0</v>
      </c>
      <c r="Z12">
        <v>1256.77091</v>
      </c>
      <c r="AB12" s="1">
        <f t="shared" si="13"/>
        <v>0</v>
      </c>
      <c r="AC12" s="1">
        <f t="shared" si="14"/>
        <v>0</v>
      </c>
      <c r="AD12">
        <v>1667.087904</v>
      </c>
      <c r="AF12" s="1">
        <f t="shared" si="1"/>
        <v>0</v>
      </c>
      <c r="AG12" s="1">
        <f t="shared" si="15"/>
        <v>0</v>
      </c>
      <c r="AH12" s="2">
        <v>95363.020706526906</v>
      </c>
      <c r="AJ12" s="1">
        <f t="shared" si="16"/>
        <v>0</v>
      </c>
      <c r="AK12" s="1">
        <f t="shared" si="17"/>
        <v>0</v>
      </c>
      <c r="AL12">
        <v>5868.9778581783103</v>
      </c>
      <c r="AM12">
        <v>4.0128048999999999E-2</v>
      </c>
      <c r="AN12" s="1">
        <f t="shared" si="18"/>
        <v>4.0128048999999999E-2</v>
      </c>
      <c r="AO12" s="1">
        <f t="shared" si="19"/>
        <v>5.0211767468165552E-3</v>
      </c>
      <c r="AP12">
        <v>4518.9256199821803</v>
      </c>
      <c r="AQ12">
        <v>4.1600815999999999E-2</v>
      </c>
      <c r="AR12" s="1">
        <f t="shared" si="20"/>
        <v>4.1600815999999999E-2</v>
      </c>
      <c r="AS12" s="1">
        <f t="shared" si="21"/>
        <v>5.8218715225725583E-3</v>
      </c>
    </row>
    <row r="13" spans="1:120" x14ac:dyDescent="0.2">
      <c r="A13" s="3">
        <v>50</v>
      </c>
      <c r="B13">
        <v>84080.868970498399</v>
      </c>
      <c r="C13">
        <v>6.6828742999999996E-2</v>
      </c>
      <c r="D13" s="1">
        <f t="shared" si="0"/>
        <v>6.6828742999999996E-2</v>
      </c>
      <c r="E13" s="1">
        <f t="shared" si="2"/>
        <v>1.6879897245214125E-3</v>
      </c>
      <c r="F13">
        <v>13184.9700048305</v>
      </c>
      <c r="G13">
        <v>0.11121389</v>
      </c>
      <c r="H13" s="1">
        <f t="shared" si="3"/>
        <v>0.11121389</v>
      </c>
      <c r="I13" s="1">
        <f t="shared" si="4"/>
        <v>5.3665433702050659E-3</v>
      </c>
      <c r="J13">
        <v>3961.2153305634802</v>
      </c>
      <c r="K13">
        <v>8.2753167000000002E-2</v>
      </c>
      <c r="L13" s="1">
        <f t="shared" si="5"/>
        <v>8.2753167000000002E-2</v>
      </c>
      <c r="M13" s="1">
        <f t="shared" si="6"/>
        <v>8.5798020471382526E-3</v>
      </c>
      <c r="N13">
        <v>1994.7811588048901</v>
      </c>
      <c r="O13">
        <v>8.6915812999999995E-2</v>
      </c>
      <c r="P13" s="1">
        <f t="shared" si="7"/>
        <v>8.6915812999999995E-2</v>
      </c>
      <c r="Q13" s="1">
        <f t="shared" si="8"/>
        <v>1.2362697759273926E-2</v>
      </c>
      <c r="R13">
        <v>2200.2967349999999</v>
      </c>
      <c r="T13" s="1">
        <f t="shared" si="9"/>
        <v>0</v>
      </c>
      <c r="U13" s="1">
        <f t="shared" si="10"/>
        <v>0</v>
      </c>
      <c r="V13">
        <v>2734.604288</v>
      </c>
      <c r="X13" s="1">
        <f t="shared" si="11"/>
        <v>0</v>
      </c>
      <c r="Y13" s="1">
        <f t="shared" si="12"/>
        <v>0</v>
      </c>
      <c r="Z13">
        <v>1397.242264</v>
      </c>
      <c r="AB13" s="1">
        <f t="shared" si="13"/>
        <v>0</v>
      </c>
      <c r="AC13" s="1">
        <f t="shared" si="14"/>
        <v>0</v>
      </c>
      <c r="AD13">
        <v>1825.9628210000001</v>
      </c>
      <c r="AF13" s="1">
        <f t="shared" si="1"/>
        <v>0</v>
      </c>
      <c r="AG13" s="1">
        <f t="shared" si="15"/>
        <v>0</v>
      </c>
      <c r="AH13" s="2">
        <v>103221.835464697</v>
      </c>
      <c r="AJ13" s="1">
        <f t="shared" si="16"/>
        <v>0</v>
      </c>
      <c r="AK13" s="1">
        <f t="shared" si="17"/>
        <v>0</v>
      </c>
      <c r="AL13">
        <v>6527.2210262864801</v>
      </c>
      <c r="AM13">
        <v>4.2620881999999999E-2</v>
      </c>
      <c r="AN13" s="1">
        <f t="shared" si="18"/>
        <v>4.2620881999999999E-2</v>
      </c>
      <c r="AO13" s="1">
        <f t="shared" si="19"/>
        <v>4.9005531465029619E-3</v>
      </c>
      <c r="AP13">
        <v>4916.4425289221099</v>
      </c>
      <c r="AQ13">
        <v>4.9522873000000002E-2</v>
      </c>
      <c r="AR13" s="1">
        <f t="shared" si="20"/>
        <v>4.9522873000000002E-2</v>
      </c>
      <c r="AS13" s="1">
        <f t="shared" si="21"/>
        <v>6.0646304043650394E-3</v>
      </c>
    </row>
    <row r="14" spans="1:120" x14ac:dyDescent="0.2">
      <c r="A14" s="3">
        <v>51</v>
      </c>
      <c r="B14">
        <v>78747.517126772495</v>
      </c>
      <c r="C14">
        <v>6.9769181E-2</v>
      </c>
      <c r="D14" s="1">
        <f t="shared" si="0"/>
        <v>6.9769181E-2</v>
      </c>
      <c r="E14" s="1">
        <f t="shared" si="2"/>
        <v>1.7793640460953646E-3</v>
      </c>
      <c r="F14">
        <v>11880.1301019564</v>
      </c>
      <c r="G14">
        <v>0.13730612</v>
      </c>
      <c r="H14" s="1">
        <f t="shared" si="3"/>
        <v>0.13730612</v>
      </c>
      <c r="I14" s="1">
        <f t="shared" si="4"/>
        <v>6.1889757222315196E-3</v>
      </c>
      <c r="J14">
        <v>3361.0944538041899</v>
      </c>
      <c r="K14">
        <v>0.10493282</v>
      </c>
      <c r="L14" s="1">
        <f t="shared" si="5"/>
        <v>0.10493282</v>
      </c>
      <c r="M14" s="1">
        <f t="shared" si="6"/>
        <v>1.0360941017620143E-2</v>
      </c>
      <c r="N14">
        <v>1814.59107043221</v>
      </c>
      <c r="O14">
        <v>9.9088735999999997E-2</v>
      </c>
      <c r="P14" s="1">
        <f t="shared" si="7"/>
        <v>9.9088735999999997E-2</v>
      </c>
      <c r="Q14" s="1">
        <f t="shared" si="8"/>
        <v>1.3747376894845025E-2</v>
      </c>
      <c r="R14">
        <v>1642.4765749999999</v>
      </c>
      <c r="T14" s="1">
        <f t="shared" si="9"/>
        <v>0</v>
      </c>
      <c r="U14" s="1">
        <f t="shared" si="10"/>
        <v>0</v>
      </c>
      <c r="V14">
        <v>2170.246744</v>
      </c>
      <c r="X14" s="1">
        <f t="shared" si="11"/>
        <v>0</v>
      </c>
      <c r="Y14" s="1">
        <f t="shared" si="12"/>
        <v>0</v>
      </c>
      <c r="Z14">
        <v>1086.414368</v>
      </c>
      <c r="AB14" s="1">
        <f t="shared" si="13"/>
        <v>0</v>
      </c>
      <c r="AC14" s="1">
        <f t="shared" si="14"/>
        <v>0</v>
      </c>
      <c r="AD14">
        <v>1525.188212</v>
      </c>
      <c r="AF14" s="1">
        <f t="shared" si="1"/>
        <v>0</v>
      </c>
      <c r="AG14" s="1">
        <f t="shared" si="15"/>
        <v>0</v>
      </c>
      <c r="AH14" s="2">
        <v>95803.332752965303</v>
      </c>
      <c r="AJ14" s="1">
        <f t="shared" si="16"/>
        <v>0</v>
      </c>
      <c r="AK14" s="1">
        <f t="shared" si="17"/>
        <v>0</v>
      </c>
      <c r="AL14">
        <v>5049.2228428497901</v>
      </c>
      <c r="AM14">
        <v>3.5980458999999999E-2</v>
      </c>
      <c r="AN14" s="1">
        <f t="shared" si="18"/>
        <v>3.5980458999999999E-2</v>
      </c>
      <c r="AO14" s="1">
        <f t="shared" si="19"/>
        <v>5.1371242559602494E-3</v>
      </c>
      <c r="AP14">
        <v>4118.8267190381803</v>
      </c>
      <c r="AQ14">
        <v>4.4041347000000002E-2</v>
      </c>
      <c r="AR14" s="1">
        <f t="shared" si="20"/>
        <v>4.4041347000000002E-2</v>
      </c>
      <c r="AS14" s="1">
        <f t="shared" si="21"/>
        <v>6.2664151234185853E-3</v>
      </c>
    </row>
    <row r="15" spans="1:120" x14ac:dyDescent="0.2">
      <c r="A15" s="3">
        <v>52</v>
      </c>
      <c r="B15">
        <v>80255.455431353301</v>
      </c>
      <c r="C15">
        <v>7.2447620000000004E-2</v>
      </c>
      <c r="D15" s="1">
        <f t="shared" si="0"/>
        <v>7.2447620000000004E-2</v>
      </c>
      <c r="E15" s="1">
        <f t="shared" si="2"/>
        <v>1.7934945985563068E-3</v>
      </c>
      <c r="F15">
        <v>11710.322919152601</v>
      </c>
      <c r="G15">
        <v>0.14092502000000001</v>
      </c>
      <c r="H15" s="1">
        <f t="shared" si="3"/>
        <v>0.14092502000000001</v>
      </c>
      <c r="I15" s="1">
        <f t="shared" si="4"/>
        <v>6.3020409910220943E-3</v>
      </c>
      <c r="J15">
        <v>3449.4315441362501</v>
      </c>
      <c r="K15">
        <v>0.10885491</v>
      </c>
      <c r="L15" s="1">
        <f t="shared" si="5"/>
        <v>0.10885491</v>
      </c>
      <c r="M15" s="1">
        <f t="shared" si="6"/>
        <v>1.0393947692371164E-2</v>
      </c>
      <c r="N15">
        <v>1692.7430187948</v>
      </c>
      <c r="O15">
        <v>0.11287443</v>
      </c>
      <c r="P15" s="1">
        <f t="shared" si="7"/>
        <v>0.11287443</v>
      </c>
      <c r="Q15" s="1">
        <f t="shared" si="8"/>
        <v>1.5074776758550327E-2</v>
      </c>
      <c r="R15">
        <v>1526.4517410000001</v>
      </c>
      <c r="T15" s="1">
        <f t="shared" si="9"/>
        <v>0</v>
      </c>
      <c r="U15" s="1">
        <f t="shared" si="10"/>
        <v>0</v>
      </c>
      <c r="V15">
        <v>2065.0443</v>
      </c>
      <c r="X15" s="1">
        <f t="shared" si="11"/>
        <v>0</v>
      </c>
      <c r="Y15" s="1">
        <f t="shared" si="12"/>
        <v>0</v>
      </c>
      <c r="Z15">
        <v>1102.2908709999999</v>
      </c>
      <c r="AB15" s="1">
        <f t="shared" si="13"/>
        <v>0</v>
      </c>
      <c r="AC15" s="1">
        <f t="shared" si="14"/>
        <v>0</v>
      </c>
      <c r="AD15">
        <v>1570.8949660000001</v>
      </c>
      <c r="AF15" s="1">
        <f t="shared" si="1"/>
        <v>0</v>
      </c>
      <c r="AG15" s="1">
        <f t="shared" si="15"/>
        <v>0</v>
      </c>
      <c r="AH15" s="2">
        <v>97107.952913436995</v>
      </c>
      <c r="AJ15" s="1">
        <f t="shared" si="16"/>
        <v>0</v>
      </c>
      <c r="AK15" s="1">
        <f t="shared" si="17"/>
        <v>0</v>
      </c>
      <c r="AL15">
        <v>4891.7762637957903</v>
      </c>
      <c r="AM15">
        <v>4.5729685999999999E-2</v>
      </c>
      <c r="AN15" s="1">
        <f t="shared" si="18"/>
        <v>4.5729685999999999E-2</v>
      </c>
      <c r="AO15" s="1">
        <f t="shared" si="19"/>
        <v>5.8540657404426389E-3</v>
      </c>
      <c r="AP15">
        <v>3946.2178040631102</v>
      </c>
      <c r="AQ15">
        <v>6.6515394000000005E-2</v>
      </c>
      <c r="AR15" s="1">
        <f t="shared" si="20"/>
        <v>6.6515394000000005E-2</v>
      </c>
      <c r="AS15" s="1">
        <f t="shared" si="21"/>
        <v>7.7746385911960699E-3</v>
      </c>
    </row>
    <row r="16" spans="1:120" x14ac:dyDescent="0.2">
      <c r="A16" s="3">
        <v>53</v>
      </c>
      <c r="B16">
        <v>79870.628735326201</v>
      </c>
      <c r="C16">
        <v>7.9182326999999997E-2</v>
      </c>
      <c r="D16" s="1">
        <f t="shared" si="0"/>
        <v>7.9182326999999997E-2</v>
      </c>
      <c r="E16" s="1">
        <f t="shared" si="2"/>
        <v>1.8726795720905552E-3</v>
      </c>
      <c r="F16">
        <v>11638.521560560899</v>
      </c>
      <c r="G16">
        <v>0.14679311</v>
      </c>
      <c r="H16" s="1">
        <f t="shared" si="3"/>
        <v>0.14679311</v>
      </c>
      <c r="I16" s="1">
        <f t="shared" si="4"/>
        <v>6.4296476873958288E-3</v>
      </c>
      <c r="J16">
        <v>3089.1612446755098</v>
      </c>
      <c r="K16">
        <v>0.1022016</v>
      </c>
      <c r="L16" s="1">
        <f t="shared" si="5"/>
        <v>0.1022016</v>
      </c>
      <c r="M16" s="1">
        <f t="shared" si="6"/>
        <v>1.0682036152723985E-2</v>
      </c>
      <c r="N16">
        <v>1590.2324395813</v>
      </c>
      <c r="O16">
        <v>0.12692160999999999</v>
      </c>
      <c r="P16" s="1">
        <f t="shared" si="7"/>
        <v>0.12692160999999999</v>
      </c>
      <c r="Q16" s="1">
        <f t="shared" si="8"/>
        <v>1.6361389093344159E-2</v>
      </c>
      <c r="R16">
        <v>1441.6854900000001</v>
      </c>
      <c r="T16" s="1">
        <f t="shared" si="9"/>
        <v>0</v>
      </c>
      <c r="U16" s="1">
        <f t="shared" si="10"/>
        <v>0</v>
      </c>
      <c r="V16">
        <v>2097.1269259999999</v>
      </c>
      <c r="X16" s="1">
        <f t="shared" si="11"/>
        <v>0</v>
      </c>
      <c r="Y16" s="1">
        <f t="shared" si="12"/>
        <v>0</v>
      </c>
      <c r="Z16">
        <v>961.92938730000003</v>
      </c>
      <c r="AB16" s="1">
        <f t="shared" si="13"/>
        <v>0</v>
      </c>
      <c r="AC16" s="1">
        <f t="shared" si="14"/>
        <v>0</v>
      </c>
      <c r="AD16">
        <v>1430.2038669999999</v>
      </c>
      <c r="AF16" s="1">
        <f t="shared" si="1"/>
        <v>0</v>
      </c>
      <c r="AG16" s="1">
        <f t="shared" si="15"/>
        <v>0</v>
      </c>
      <c r="AH16" s="2">
        <v>96188.543980143906</v>
      </c>
      <c r="AJ16" s="1">
        <f t="shared" si="16"/>
        <v>0</v>
      </c>
      <c r="AK16" s="1">
        <f t="shared" si="17"/>
        <v>0</v>
      </c>
      <c r="AL16">
        <v>4732.29705104604</v>
      </c>
      <c r="AM16">
        <v>4.6760000000000003E-2</v>
      </c>
      <c r="AN16" s="1">
        <f t="shared" si="18"/>
        <v>4.6760000000000003E-2</v>
      </c>
      <c r="AO16" s="1">
        <f t="shared" si="19"/>
        <v>6.0153160797613656E-3</v>
      </c>
      <c r="AP16">
        <v>3724.3312934227201</v>
      </c>
      <c r="AQ16">
        <v>6.6377558000000003E-2</v>
      </c>
      <c r="AR16" s="1">
        <f t="shared" si="20"/>
        <v>6.6377558000000003E-2</v>
      </c>
      <c r="AS16" s="1">
        <f t="shared" si="21"/>
        <v>7.9951790660214052E-3</v>
      </c>
    </row>
    <row r="17" spans="1:45" x14ac:dyDescent="0.2">
      <c r="A17" s="3">
        <v>54</v>
      </c>
      <c r="B17">
        <v>79568.151144347998</v>
      </c>
      <c r="C17">
        <v>8.4094703000000007E-2</v>
      </c>
      <c r="D17" s="1">
        <f t="shared" si="0"/>
        <v>8.4094703000000007E-2</v>
      </c>
      <c r="E17" s="1">
        <f t="shared" si="2"/>
        <v>1.9283952089918541E-3</v>
      </c>
      <c r="F17">
        <v>11779.5972198732</v>
      </c>
      <c r="G17">
        <v>0.15633511999999999</v>
      </c>
      <c r="H17" s="1">
        <f t="shared" si="3"/>
        <v>0.15633511999999999</v>
      </c>
      <c r="I17" s="1">
        <f t="shared" si="4"/>
        <v>6.5584937943440101E-3</v>
      </c>
      <c r="J17">
        <v>3214.8548189401599</v>
      </c>
      <c r="K17">
        <v>0.12535884999999999</v>
      </c>
      <c r="L17" s="1">
        <f t="shared" si="5"/>
        <v>0.12535884999999999</v>
      </c>
      <c r="M17" s="1">
        <f t="shared" si="6"/>
        <v>1.1446371615545101E-2</v>
      </c>
      <c r="N17">
        <v>1536.39515577629</v>
      </c>
      <c r="O17">
        <v>0.11906891</v>
      </c>
      <c r="P17" s="1">
        <f t="shared" si="7"/>
        <v>0.11906891</v>
      </c>
      <c r="Q17" s="1">
        <f t="shared" si="8"/>
        <v>1.619476925388216E-2</v>
      </c>
      <c r="R17">
        <v>1389.71603</v>
      </c>
      <c r="T17" s="1">
        <f t="shared" si="9"/>
        <v>0</v>
      </c>
      <c r="U17" s="1">
        <f t="shared" si="10"/>
        <v>0</v>
      </c>
      <c r="V17">
        <v>2057.4631319999999</v>
      </c>
      <c r="X17" s="1">
        <f t="shared" si="11"/>
        <v>0</v>
      </c>
      <c r="Y17" s="1">
        <f t="shared" si="12"/>
        <v>0</v>
      </c>
      <c r="Z17">
        <v>986.2660386</v>
      </c>
      <c r="AB17" s="1">
        <f t="shared" si="13"/>
        <v>0</v>
      </c>
      <c r="AC17" s="1">
        <f t="shared" si="14"/>
        <v>0</v>
      </c>
      <c r="AD17">
        <v>1282.5358940000001</v>
      </c>
      <c r="AF17" s="1">
        <f t="shared" si="1"/>
        <v>0</v>
      </c>
      <c r="AG17" s="1">
        <f t="shared" si="15"/>
        <v>0</v>
      </c>
      <c r="AH17" s="2">
        <v>96098.998338937701</v>
      </c>
      <c r="AJ17" s="1">
        <f t="shared" si="16"/>
        <v>0</v>
      </c>
      <c r="AK17" s="1">
        <f t="shared" si="17"/>
        <v>0</v>
      </c>
      <c r="AL17">
        <v>4735.9228245802196</v>
      </c>
      <c r="AM17">
        <v>5.9147641000000001E-2</v>
      </c>
      <c r="AN17" s="1">
        <f t="shared" si="18"/>
        <v>5.9147641000000001E-2</v>
      </c>
      <c r="AO17" s="1">
        <f t="shared" si="19"/>
        <v>6.718668542874495E-3</v>
      </c>
      <c r="AP17">
        <v>3660.1111068204</v>
      </c>
      <c r="AQ17">
        <v>6.0397748000000001E-2</v>
      </c>
      <c r="AR17" s="1">
        <f t="shared" si="20"/>
        <v>6.0397748000000001E-2</v>
      </c>
      <c r="AS17" s="1">
        <f t="shared" si="21"/>
        <v>7.7177611558631827E-3</v>
      </c>
    </row>
    <row r="18" spans="1:45" x14ac:dyDescent="0.2">
      <c r="A18" s="3">
        <v>55</v>
      </c>
      <c r="B18">
        <v>79917.983555208804</v>
      </c>
      <c r="C18">
        <v>8.9133710000000005E-2</v>
      </c>
      <c r="D18" s="1">
        <f t="shared" si="0"/>
        <v>8.9133710000000005E-2</v>
      </c>
      <c r="E18" s="1">
        <f t="shared" si="2"/>
        <v>1.9755231313765701E-3</v>
      </c>
      <c r="F18">
        <v>11632.9730246625</v>
      </c>
      <c r="G18">
        <v>0.17014001000000001</v>
      </c>
      <c r="H18" s="1">
        <f t="shared" si="3"/>
        <v>0.17014001000000001</v>
      </c>
      <c r="I18" s="1">
        <f t="shared" si="4"/>
        <v>6.8283590796468334E-3</v>
      </c>
      <c r="J18">
        <v>3192.3859900347802</v>
      </c>
      <c r="K18">
        <v>0.12403848000000001</v>
      </c>
      <c r="L18" s="1">
        <f t="shared" si="5"/>
        <v>0.12403848000000001</v>
      </c>
      <c r="M18" s="1">
        <f t="shared" si="6"/>
        <v>1.143455072285389E-2</v>
      </c>
      <c r="N18">
        <v>1383.2885220609601</v>
      </c>
      <c r="O18">
        <v>0.13538523</v>
      </c>
      <c r="P18" s="1">
        <f t="shared" si="7"/>
        <v>0.13538523</v>
      </c>
      <c r="Q18" s="1">
        <f t="shared" si="8"/>
        <v>1.8030038468652584E-2</v>
      </c>
      <c r="R18">
        <v>1233.5879150000001</v>
      </c>
      <c r="T18" s="1">
        <f t="shared" si="9"/>
        <v>0</v>
      </c>
      <c r="U18" s="1">
        <f t="shared" si="10"/>
        <v>0</v>
      </c>
      <c r="V18">
        <v>1912.7067689999999</v>
      </c>
      <c r="X18" s="1">
        <f t="shared" si="11"/>
        <v>0</v>
      </c>
      <c r="Y18" s="1">
        <f t="shared" si="12"/>
        <v>0</v>
      </c>
      <c r="Z18">
        <v>980.22307780000006</v>
      </c>
      <c r="AB18" s="1">
        <f t="shared" si="13"/>
        <v>0</v>
      </c>
      <c r="AC18" s="1">
        <f t="shared" si="14"/>
        <v>0</v>
      </c>
      <c r="AD18">
        <v>1183.3764120000001</v>
      </c>
      <c r="AF18" s="1">
        <f t="shared" si="1"/>
        <v>0</v>
      </c>
      <c r="AG18" s="1">
        <f t="shared" si="15"/>
        <v>0</v>
      </c>
      <c r="AH18" s="2">
        <v>96126.631091967196</v>
      </c>
      <c r="AJ18" s="1">
        <f t="shared" si="16"/>
        <v>0</v>
      </c>
      <c r="AK18" s="1">
        <f t="shared" si="17"/>
        <v>0</v>
      </c>
      <c r="AL18">
        <v>4493.8748017810203</v>
      </c>
      <c r="AM18">
        <v>6.8995871E-2</v>
      </c>
      <c r="AN18" s="1">
        <f t="shared" si="18"/>
        <v>6.8995871E-2</v>
      </c>
      <c r="AO18" s="1">
        <f t="shared" si="19"/>
        <v>7.410251384785925E-3</v>
      </c>
      <c r="AP18">
        <v>3533.7033715918601</v>
      </c>
      <c r="AQ18">
        <v>8.0327719000000006E-2</v>
      </c>
      <c r="AR18" s="1">
        <f t="shared" si="20"/>
        <v>8.0327719000000006E-2</v>
      </c>
      <c r="AS18" s="1">
        <f t="shared" si="21"/>
        <v>8.9616977378602046E-3</v>
      </c>
    </row>
    <row r="19" spans="1:45" x14ac:dyDescent="0.2">
      <c r="A19" s="3">
        <v>56</v>
      </c>
      <c r="B19">
        <v>77204.529653444799</v>
      </c>
      <c r="C19">
        <v>9.3664654E-2</v>
      </c>
      <c r="D19" s="1">
        <f t="shared" si="0"/>
        <v>9.3664654E-2</v>
      </c>
      <c r="E19" s="1">
        <f t="shared" si="2"/>
        <v>2.0552611162064486E-3</v>
      </c>
      <c r="F19">
        <v>10611.1633954681</v>
      </c>
      <c r="G19">
        <v>0.17920841000000001</v>
      </c>
      <c r="H19" s="1">
        <f t="shared" si="3"/>
        <v>0.17920841000000001</v>
      </c>
      <c r="I19" s="1">
        <f t="shared" si="4"/>
        <v>7.2974346185472735E-3</v>
      </c>
      <c r="J19">
        <v>2937.0983910001801</v>
      </c>
      <c r="K19">
        <v>0.13532469999999999</v>
      </c>
      <c r="L19" s="1">
        <f t="shared" si="5"/>
        <v>0.13532469999999999</v>
      </c>
      <c r="M19" s="1">
        <f t="shared" si="6"/>
        <v>1.237120167435838E-2</v>
      </c>
      <c r="N19">
        <v>1283.3599346056501</v>
      </c>
      <c r="O19">
        <v>0.13638115000000001</v>
      </c>
      <c r="P19" s="1">
        <f t="shared" si="7"/>
        <v>0.13638115000000001</v>
      </c>
      <c r="Q19" s="1">
        <f t="shared" si="8"/>
        <v>1.8776734416386463E-2</v>
      </c>
      <c r="R19">
        <v>1067.241704</v>
      </c>
      <c r="T19" s="1">
        <f t="shared" si="9"/>
        <v>0</v>
      </c>
      <c r="U19" s="1">
        <f t="shared" si="10"/>
        <v>0</v>
      </c>
      <c r="V19">
        <v>1629.8962320000001</v>
      </c>
      <c r="X19" s="1">
        <f t="shared" si="11"/>
        <v>0</v>
      </c>
      <c r="Y19" s="1">
        <f t="shared" si="12"/>
        <v>0</v>
      </c>
      <c r="Z19">
        <v>897.81907450000006</v>
      </c>
      <c r="AB19" s="1">
        <f t="shared" si="13"/>
        <v>0</v>
      </c>
      <c r="AC19" s="1">
        <f t="shared" si="14"/>
        <v>0</v>
      </c>
      <c r="AD19">
        <v>1175.300819</v>
      </c>
      <c r="AF19" s="1">
        <f t="shared" si="1"/>
        <v>0</v>
      </c>
      <c r="AG19" s="1">
        <f t="shared" si="15"/>
        <v>0</v>
      </c>
      <c r="AH19" s="2">
        <v>92036.151374518799</v>
      </c>
      <c r="AJ19" s="1">
        <f t="shared" si="16"/>
        <v>0</v>
      </c>
      <c r="AK19" s="1">
        <f t="shared" si="17"/>
        <v>0</v>
      </c>
      <c r="AL19">
        <v>3955.9414749071002</v>
      </c>
      <c r="AM19">
        <v>6.6171362999999997E-2</v>
      </c>
      <c r="AN19" s="1">
        <f t="shared" si="18"/>
        <v>6.6171362999999997E-2</v>
      </c>
      <c r="AO19" s="1">
        <f t="shared" si="19"/>
        <v>7.7463974620163283E-3</v>
      </c>
      <c r="AP19">
        <v>3411.47076458111</v>
      </c>
      <c r="AQ19">
        <v>8.5234866000000006E-2</v>
      </c>
      <c r="AR19" s="1">
        <f t="shared" si="20"/>
        <v>8.5234866000000006E-2</v>
      </c>
      <c r="AS19" s="1">
        <f t="shared" si="21"/>
        <v>9.3701962617812815E-3</v>
      </c>
    </row>
    <row r="20" spans="1:45" x14ac:dyDescent="0.2">
      <c r="A20" s="3">
        <v>57</v>
      </c>
      <c r="B20">
        <v>76245.841479930998</v>
      </c>
      <c r="C20">
        <v>9.8643064000000003E-2</v>
      </c>
      <c r="D20" s="1">
        <f t="shared" si="0"/>
        <v>9.8643064000000003E-2</v>
      </c>
      <c r="E20" s="1">
        <f t="shared" si="2"/>
        <v>2.1165555428512158E-3</v>
      </c>
      <c r="F20">
        <v>10473.054288737399</v>
      </c>
      <c r="G20">
        <v>0.18486579</v>
      </c>
      <c r="H20" s="1">
        <f t="shared" si="3"/>
        <v>0.18486579</v>
      </c>
      <c r="I20" s="1">
        <f t="shared" si="4"/>
        <v>7.4346791275338312E-3</v>
      </c>
      <c r="J20">
        <v>2699.9396750517099</v>
      </c>
      <c r="K20">
        <v>0.14552261</v>
      </c>
      <c r="L20" s="1">
        <f t="shared" si="5"/>
        <v>0.14552261</v>
      </c>
      <c r="M20" s="1">
        <f t="shared" si="6"/>
        <v>1.330131462948975E-2</v>
      </c>
      <c r="N20">
        <v>1178.6519164368499</v>
      </c>
      <c r="O20">
        <v>0.14593333999999999</v>
      </c>
      <c r="P20" s="1">
        <f t="shared" si="7"/>
        <v>0.14593333999999999</v>
      </c>
      <c r="Q20" s="1">
        <f t="shared" si="8"/>
        <v>2.015516851386567E-2</v>
      </c>
      <c r="R20">
        <v>1044.168582</v>
      </c>
      <c r="T20" s="1">
        <f t="shared" si="9"/>
        <v>0</v>
      </c>
      <c r="U20" s="1">
        <f t="shared" si="10"/>
        <v>0</v>
      </c>
      <c r="V20">
        <v>1461.0778989999999</v>
      </c>
      <c r="X20" s="1">
        <f t="shared" si="11"/>
        <v>0</v>
      </c>
      <c r="Y20" s="1">
        <f t="shared" si="12"/>
        <v>0</v>
      </c>
      <c r="Z20">
        <v>865.57164120000004</v>
      </c>
      <c r="AB20" s="1">
        <f t="shared" si="13"/>
        <v>0</v>
      </c>
      <c r="AC20" s="1">
        <f t="shared" si="14"/>
        <v>0</v>
      </c>
      <c r="AD20">
        <v>1102.1809989999999</v>
      </c>
      <c r="AF20" s="1">
        <f t="shared" si="1"/>
        <v>0</v>
      </c>
      <c r="AG20" s="1">
        <f t="shared" si="15"/>
        <v>0</v>
      </c>
      <c r="AH20" s="2">
        <v>90597.487360157</v>
      </c>
      <c r="AJ20" s="1">
        <f t="shared" si="16"/>
        <v>0</v>
      </c>
      <c r="AK20" s="1">
        <f t="shared" si="17"/>
        <v>0</v>
      </c>
      <c r="AL20">
        <v>3660.6055302321902</v>
      </c>
      <c r="AM20">
        <v>8.9248731999999997E-2</v>
      </c>
      <c r="AN20" s="1">
        <f t="shared" si="18"/>
        <v>8.9248731999999997E-2</v>
      </c>
      <c r="AO20" s="1">
        <f t="shared" si="19"/>
        <v>9.2359277137758922E-3</v>
      </c>
      <c r="AP20">
        <v>3229.1381737776101</v>
      </c>
      <c r="AQ20">
        <v>9.2480435999999999E-2</v>
      </c>
      <c r="AR20" s="1">
        <f t="shared" si="20"/>
        <v>9.2480435999999999E-2</v>
      </c>
      <c r="AS20" s="1">
        <f t="shared" si="21"/>
        <v>9.9923051751646952E-3</v>
      </c>
    </row>
    <row r="21" spans="1:45" x14ac:dyDescent="0.2">
      <c r="A21" s="3">
        <v>58</v>
      </c>
      <c r="B21">
        <v>74438.337154172303</v>
      </c>
      <c r="C21">
        <v>0.10073055</v>
      </c>
      <c r="D21" s="1">
        <f t="shared" si="0"/>
        <v>0.10073055</v>
      </c>
      <c r="E21" s="1">
        <f t="shared" si="2"/>
        <v>2.1621372666788242E-3</v>
      </c>
      <c r="F21">
        <v>9788.7714524045496</v>
      </c>
      <c r="G21">
        <v>0.19215983</v>
      </c>
      <c r="H21" s="1">
        <f t="shared" si="3"/>
        <v>0.19215983</v>
      </c>
      <c r="I21" s="1">
        <f t="shared" si="4"/>
        <v>7.8052353404964416E-3</v>
      </c>
      <c r="J21">
        <v>2519.9143926315</v>
      </c>
      <c r="K21">
        <v>0.15849139000000001</v>
      </c>
      <c r="L21" s="1">
        <f t="shared" si="5"/>
        <v>0.15849139000000001</v>
      </c>
      <c r="M21" s="1">
        <f t="shared" si="6"/>
        <v>1.4259204479214183E-2</v>
      </c>
      <c r="N21">
        <v>1001.42837557569</v>
      </c>
      <c r="O21">
        <v>0.15683800000000001</v>
      </c>
      <c r="P21" s="1">
        <f t="shared" si="7"/>
        <v>0.15683800000000001</v>
      </c>
      <c r="Q21" s="1">
        <f t="shared" si="8"/>
        <v>2.2523054373946694E-2</v>
      </c>
      <c r="R21">
        <v>1005.05415</v>
      </c>
      <c r="T21" s="1">
        <f t="shared" si="9"/>
        <v>0</v>
      </c>
      <c r="U21" s="1">
        <f t="shared" si="10"/>
        <v>0</v>
      </c>
      <c r="V21">
        <v>1309.4545350000001</v>
      </c>
      <c r="X21" s="1">
        <f t="shared" si="11"/>
        <v>0</v>
      </c>
      <c r="Y21" s="1">
        <f t="shared" si="12"/>
        <v>0</v>
      </c>
      <c r="Z21">
        <v>830.57740699999999</v>
      </c>
      <c r="AB21" s="1">
        <f t="shared" si="13"/>
        <v>0</v>
      </c>
      <c r="AC21" s="1">
        <f t="shared" si="14"/>
        <v>0</v>
      </c>
      <c r="AD21">
        <v>973.90543730000002</v>
      </c>
      <c r="AF21" s="1">
        <f t="shared" si="1"/>
        <v>0</v>
      </c>
      <c r="AG21" s="1">
        <f t="shared" si="15"/>
        <v>0</v>
      </c>
      <c r="AH21" s="2">
        <v>87748.451374784097</v>
      </c>
      <c r="AJ21" s="1">
        <f t="shared" si="16"/>
        <v>0</v>
      </c>
      <c r="AK21" s="1">
        <f t="shared" si="17"/>
        <v>0</v>
      </c>
      <c r="AL21">
        <v>3449.3766045346802</v>
      </c>
      <c r="AM21">
        <v>8.5444905000000002E-2</v>
      </c>
      <c r="AN21" s="1">
        <f t="shared" si="18"/>
        <v>8.5444905000000002E-2</v>
      </c>
      <c r="AO21" s="1">
        <f t="shared" si="19"/>
        <v>9.3289719453648594E-3</v>
      </c>
      <c r="AP21">
        <v>3138.4937714002999</v>
      </c>
      <c r="AQ21">
        <v>8.7292142000000003E-2</v>
      </c>
      <c r="AR21" s="1">
        <f t="shared" si="20"/>
        <v>8.7292142000000003E-2</v>
      </c>
      <c r="AS21" s="1">
        <f t="shared" si="21"/>
        <v>9.8752683477773585E-3</v>
      </c>
    </row>
    <row r="22" spans="1:45" x14ac:dyDescent="0.2">
      <c r="A22" s="3">
        <v>59</v>
      </c>
      <c r="B22">
        <v>72444.599775969895</v>
      </c>
      <c r="C22">
        <v>0.10620918</v>
      </c>
      <c r="D22" s="1">
        <f t="shared" si="0"/>
        <v>0.10620918</v>
      </c>
      <c r="E22" s="1">
        <f t="shared" si="2"/>
        <v>2.2436341174575927E-3</v>
      </c>
      <c r="F22">
        <v>9264.1875655911808</v>
      </c>
      <c r="G22">
        <v>0.20639126999999999</v>
      </c>
      <c r="H22" s="1">
        <f t="shared" si="3"/>
        <v>0.20639126999999999</v>
      </c>
      <c r="I22" s="1">
        <f t="shared" si="4"/>
        <v>8.2414054721706102E-3</v>
      </c>
      <c r="J22">
        <v>2349.9973422437902</v>
      </c>
      <c r="K22">
        <v>0.16169903999999999</v>
      </c>
      <c r="L22" s="1">
        <f t="shared" si="5"/>
        <v>0.16169903999999999</v>
      </c>
      <c r="M22" s="1">
        <f t="shared" si="6"/>
        <v>1.488593397251242E-2</v>
      </c>
      <c r="N22">
        <v>914.24493709579099</v>
      </c>
      <c r="O22">
        <v>0.16218002000000001</v>
      </c>
      <c r="P22" s="1">
        <f t="shared" si="7"/>
        <v>0.16218002000000001</v>
      </c>
      <c r="Q22" s="1">
        <f t="shared" si="8"/>
        <v>2.3894548059223461E-2</v>
      </c>
      <c r="R22">
        <v>743.8334615</v>
      </c>
      <c r="T22" s="1">
        <f t="shared" si="9"/>
        <v>0</v>
      </c>
      <c r="U22" s="1">
        <f t="shared" si="10"/>
        <v>0</v>
      </c>
      <c r="V22">
        <v>1309.9489599999999</v>
      </c>
      <c r="X22" s="1">
        <f t="shared" si="11"/>
        <v>0</v>
      </c>
      <c r="Y22" s="1">
        <f t="shared" si="12"/>
        <v>0</v>
      </c>
      <c r="Z22">
        <v>763.44561499999998</v>
      </c>
      <c r="AB22" s="1">
        <f t="shared" si="13"/>
        <v>0</v>
      </c>
      <c r="AC22" s="1">
        <f t="shared" si="14"/>
        <v>0</v>
      </c>
      <c r="AD22">
        <v>897.81907450000006</v>
      </c>
      <c r="AF22" s="1">
        <f t="shared" si="1"/>
        <v>0</v>
      </c>
      <c r="AG22" s="1">
        <f t="shared" si="15"/>
        <v>0</v>
      </c>
      <c r="AH22" s="2">
        <v>84973.029620900707</v>
      </c>
      <c r="AJ22" s="1">
        <f t="shared" si="16"/>
        <v>0</v>
      </c>
      <c r="AK22" s="1">
        <f t="shared" si="17"/>
        <v>0</v>
      </c>
      <c r="AL22">
        <v>3103.1699239760601</v>
      </c>
      <c r="AM22">
        <v>8.4143251000000002E-2</v>
      </c>
      <c r="AN22" s="1">
        <f t="shared" si="18"/>
        <v>8.4143251000000002E-2</v>
      </c>
      <c r="AO22" s="1">
        <f t="shared" si="19"/>
        <v>9.7673491262091853E-3</v>
      </c>
      <c r="AP22">
        <v>2729.0557544268599</v>
      </c>
      <c r="AQ22">
        <v>0.10272359</v>
      </c>
      <c r="AR22" s="1">
        <f t="shared" si="20"/>
        <v>0.10272359</v>
      </c>
      <c r="AS22" s="1">
        <f t="shared" si="21"/>
        <v>1.1390638959344014E-2</v>
      </c>
    </row>
    <row r="23" spans="1:45" x14ac:dyDescent="0.2">
      <c r="A23" s="3">
        <v>60</v>
      </c>
      <c r="B23">
        <v>74240.347815182002</v>
      </c>
      <c r="C23">
        <v>0.11539613999999999</v>
      </c>
      <c r="D23" s="1">
        <f t="shared" si="0"/>
        <v>0.11539613999999999</v>
      </c>
      <c r="E23" s="1">
        <f t="shared" si="2"/>
        <v>2.2982968849180759E-3</v>
      </c>
      <c r="F23">
        <v>9551.8874100744706</v>
      </c>
      <c r="G23">
        <v>0.20036462999999999</v>
      </c>
      <c r="H23" s="1">
        <f t="shared" si="3"/>
        <v>0.20036462999999999</v>
      </c>
      <c r="I23" s="1">
        <f t="shared" si="4"/>
        <v>8.027272411174298E-3</v>
      </c>
      <c r="J23">
        <v>2499.6979412995202</v>
      </c>
      <c r="K23">
        <v>0.14091687999999999</v>
      </c>
      <c r="L23" s="1">
        <f t="shared" si="5"/>
        <v>0.14091687999999999</v>
      </c>
      <c r="M23" s="1">
        <f t="shared" si="6"/>
        <v>1.3639906945277875E-2</v>
      </c>
      <c r="N23">
        <v>893.69887406751502</v>
      </c>
      <c r="O23">
        <v>0.17273173999999999</v>
      </c>
      <c r="P23" s="1">
        <f t="shared" si="7"/>
        <v>0.17273173999999999</v>
      </c>
      <c r="Q23" s="1">
        <f t="shared" si="8"/>
        <v>2.4783904153963358E-2</v>
      </c>
      <c r="R23">
        <v>732.51664440000002</v>
      </c>
      <c r="T23" s="1">
        <f t="shared" si="9"/>
        <v>0</v>
      </c>
      <c r="U23" s="1">
        <f t="shared" si="10"/>
        <v>0</v>
      </c>
      <c r="V23">
        <v>1320.441736</v>
      </c>
      <c r="X23" s="1">
        <f t="shared" si="11"/>
        <v>0</v>
      </c>
      <c r="Y23" s="1">
        <f t="shared" si="12"/>
        <v>0</v>
      </c>
      <c r="Z23">
        <v>849.42045810000002</v>
      </c>
      <c r="AB23" s="1">
        <f t="shared" si="13"/>
        <v>0</v>
      </c>
      <c r="AC23" s="1">
        <f t="shared" si="14"/>
        <v>0</v>
      </c>
      <c r="AD23">
        <v>903.42254720000005</v>
      </c>
      <c r="AF23" s="1">
        <f t="shared" si="1"/>
        <v>0</v>
      </c>
      <c r="AG23" s="1">
        <f t="shared" si="15"/>
        <v>0</v>
      </c>
      <c r="AH23" s="2">
        <v>87185.632040623503</v>
      </c>
      <c r="AJ23" s="1">
        <f t="shared" si="16"/>
        <v>0</v>
      </c>
      <c r="AK23" s="1">
        <f t="shared" si="17"/>
        <v>0</v>
      </c>
      <c r="AL23">
        <v>3145.8002614602401</v>
      </c>
      <c r="AM23">
        <v>9.7375266000000002E-2</v>
      </c>
      <c r="AN23" s="1">
        <f t="shared" si="18"/>
        <v>9.7375266000000002E-2</v>
      </c>
      <c r="AO23" s="1">
        <f t="shared" si="19"/>
        <v>1.0360207237666289E-2</v>
      </c>
      <c r="AP23">
        <v>2968.4668503887901</v>
      </c>
      <c r="AQ23">
        <v>9.8954379999999995E-2</v>
      </c>
      <c r="AR23" s="1">
        <f t="shared" si="20"/>
        <v>9.8954379999999995E-2</v>
      </c>
      <c r="AS23" s="1">
        <f t="shared" si="21"/>
        <v>1.0741894201495406E-2</v>
      </c>
    </row>
    <row r="24" spans="1:45" x14ac:dyDescent="0.2">
      <c r="A24" s="3">
        <v>61</v>
      </c>
      <c r="B24">
        <v>68588.751695237996</v>
      </c>
      <c r="C24">
        <v>0.11723071</v>
      </c>
      <c r="D24" s="1">
        <f t="shared" si="0"/>
        <v>0.11723071</v>
      </c>
      <c r="E24" s="1">
        <f t="shared" si="2"/>
        <v>2.4075423080482444E-3</v>
      </c>
      <c r="F24">
        <v>8469.3185677528309</v>
      </c>
      <c r="G24">
        <v>0.22079952</v>
      </c>
      <c r="H24" s="1">
        <f t="shared" si="3"/>
        <v>0.22079952</v>
      </c>
      <c r="I24" s="1">
        <f t="shared" si="4"/>
        <v>8.8339615589685897E-3</v>
      </c>
      <c r="J24">
        <v>2255.56235596537</v>
      </c>
      <c r="K24">
        <v>0.15850748000000001</v>
      </c>
      <c r="L24" s="1">
        <f t="shared" si="5"/>
        <v>0.15850748000000001</v>
      </c>
      <c r="M24" s="1">
        <f t="shared" si="6"/>
        <v>1.5072269923119606E-2</v>
      </c>
      <c r="N24">
        <v>804.31800097599603</v>
      </c>
      <c r="O24">
        <v>0.1727341</v>
      </c>
      <c r="P24" s="1">
        <f t="shared" si="7"/>
        <v>0.1727341</v>
      </c>
      <c r="Q24" s="1">
        <f t="shared" si="8"/>
        <v>2.6124848425134219E-2</v>
      </c>
      <c r="R24">
        <v>567.26915159999999</v>
      </c>
      <c r="T24" s="1">
        <f t="shared" si="9"/>
        <v>0</v>
      </c>
      <c r="U24" s="1">
        <f t="shared" si="10"/>
        <v>0</v>
      </c>
      <c r="V24">
        <v>1202.6040089999999</v>
      </c>
      <c r="X24" s="1">
        <f t="shared" si="11"/>
        <v>0</v>
      </c>
      <c r="Y24" s="1">
        <f t="shared" si="12"/>
        <v>0</v>
      </c>
      <c r="Z24">
        <v>661.75907519999998</v>
      </c>
      <c r="AB24" s="1">
        <f t="shared" si="13"/>
        <v>0</v>
      </c>
      <c r="AC24" s="1">
        <f t="shared" si="14"/>
        <v>0</v>
      </c>
      <c r="AD24">
        <v>762.23702249999997</v>
      </c>
      <c r="AF24" s="1">
        <f t="shared" si="1"/>
        <v>0</v>
      </c>
      <c r="AG24" s="1">
        <f t="shared" si="15"/>
        <v>0</v>
      </c>
      <c r="AH24" s="2">
        <v>80117.950619932206</v>
      </c>
      <c r="AJ24" s="1">
        <f t="shared" si="16"/>
        <v>0</v>
      </c>
      <c r="AK24" s="1">
        <f t="shared" si="17"/>
        <v>0</v>
      </c>
      <c r="AL24">
        <v>2626.43529710546</v>
      </c>
      <c r="AM24">
        <v>0.12836495000000001</v>
      </c>
      <c r="AN24" s="1">
        <f t="shared" si="18"/>
        <v>0.12836495000000001</v>
      </c>
      <c r="AO24" s="1">
        <f t="shared" si="19"/>
        <v>1.2792731624514926E-2</v>
      </c>
      <c r="AP24">
        <v>2658.2432450465799</v>
      </c>
      <c r="AQ24">
        <v>0.10568735999999999</v>
      </c>
      <c r="AR24" s="1">
        <f t="shared" si="20"/>
        <v>0.10568735999999999</v>
      </c>
      <c r="AS24" s="1">
        <f t="shared" si="21"/>
        <v>1.1687319622740357E-2</v>
      </c>
    </row>
    <row r="25" spans="1:45" x14ac:dyDescent="0.2">
      <c r="A25" s="3">
        <v>62</v>
      </c>
      <c r="B25">
        <v>67943.748093258502</v>
      </c>
      <c r="C25">
        <v>0.11832824</v>
      </c>
      <c r="D25" s="1">
        <f t="shared" si="0"/>
        <v>0.11832824</v>
      </c>
      <c r="E25" s="1">
        <f t="shared" si="2"/>
        <v>2.4287286093032504E-3</v>
      </c>
      <c r="F25">
        <v>8280.9430124983101</v>
      </c>
      <c r="G25">
        <v>0.21736390999999999</v>
      </c>
      <c r="H25" s="1">
        <f t="shared" si="3"/>
        <v>0.21736390999999999</v>
      </c>
      <c r="I25" s="1">
        <f t="shared" si="4"/>
        <v>8.8836170230125414E-3</v>
      </c>
      <c r="J25">
        <v>2111.90471276268</v>
      </c>
      <c r="K25">
        <v>0.18250396999999999</v>
      </c>
      <c r="L25" s="1">
        <f t="shared" si="5"/>
        <v>0.18250396999999999</v>
      </c>
      <c r="M25" s="1">
        <f t="shared" si="6"/>
        <v>1.6473955778922741E-2</v>
      </c>
      <c r="N25">
        <v>770.42248632013798</v>
      </c>
      <c r="O25">
        <v>0.20329435000000001</v>
      </c>
      <c r="P25" s="1">
        <f t="shared" si="7"/>
        <v>0.20329435000000001</v>
      </c>
      <c r="Q25" s="1">
        <f t="shared" si="8"/>
        <v>2.8418634027799924E-2</v>
      </c>
      <c r="R25">
        <v>467.78005430000002</v>
      </c>
      <c r="T25" s="1">
        <f t="shared" si="9"/>
        <v>0</v>
      </c>
      <c r="U25" s="1">
        <f t="shared" si="10"/>
        <v>0</v>
      </c>
      <c r="V25">
        <v>1148.272307</v>
      </c>
      <c r="X25" s="1">
        <f t="shared" si="11"/>
        <v>0</v>
      </c>
      <c r="Y25" s="1">
        <f t="shared" si="12"/>
        <v>0</v>
      </c>
      <c r="Z25">
        <v>703.18081900000004</v>
      </c>
      <c r="AB25" s="1">
        <f t="shared" si="13"/>
        <v>0</v>
      </c>
      <c r="AC25" s="1">
        <f t="shared" si="14"/>
        <v>0</v>
      </c>
      <c r="AD25">
        <v>742.73474239999996</v>
      </c>
      <c r="AF25" s="1">
        <f t="shared" si="1"/>
        <v>0</v>
      </c>
      <c r="AG25" s="1">
        <f t="shared" si="15"/>
        <v>0</v>
      </c>
      <c r="AH25" s="2">
        <v>79107.018304839701</v>
      </c>
      <c r="AJ25" s="1">
        <f t="shared" si="16"/>
        <v>0</v>
      </c>
      <c r="AK25" s="1">
        <f t="shared" si="17"/>
        <v>0</v>
      </c>
      <c r="AL25">
        <v>2500.3571799919</v>
      </c>
      <c r="AM25">
        <v>0.13817726</v>
      </c>
      <c r="AN25" s="1">
        <f t="shared" si="18"/>
        <v>0.13817726</v>
      </c>
      <c r="AO25" s="1">
        <f t="shared" si="19"/>
        <v>1.3526402544169846E-2</v>
      </c>
      <c r="AP25">
        <v>2597.9784504324198</v>
      </c>
      <c r="AQ25">
        <v>0.10989406</v>
      </c>
      <c r="AR25" s="1">
        <f t="shared" si="20"/>
        <v>0.10989406</v>
      </c>
      <c r="AS25" s="1">
        <f t="shared" si="21"/>
        <v>1.2026693913563164E-2</v>
      </c>
    </row>
    <row r="26" spans="1:45" x14ac:dyDescent="0.2">
      <c r="A26" s="3">
        <v>63</v>
      </c>
      <c r="B26">
        <v>67215.296720519604</v>
      </c>
      <c r="C26">
        <v>0.1193589</v>
      </c>
      <c r="D26" s="1">
        <f t="shared" si="0"/>
        <v>0.1193589</v>
      </c>
      <c r="E26" s="1">
        <f t="shared" si="2"/>
        <v>2.4510314864427292E-3</v>
      </c>
      <c r="F26">
        <v>7911.38852871581</v>
      </c>
      <c r="G26">
        <v>0.2220386</v>
      </c>
      <c r="H26" s="1">
        <f t="shared" si="3"/>
        <v>0.2220386</v>
      </c>
      <c r="I26" s="1">
        <f t="shared" si="4"/>
        <v>9.1584711038379465E-3</v>
      </c>
      <c r="J26">
        <v>2002.8567494302899</v>
      </c>
      <c r="K26">
        <v>0.19554007000000001</v>
      </c>
      <c r="L26" s="1">
        <f t="shared" si="5"/>
        <v>0.19554007000000001</v>
      </c>
      <c r="M26" s="1">
        <f t="shared" si="6"/>
        <v>1.7370056007893375E-2</v>
      </c>
      <c r="N26">
        <v>726.30887769907702</v>
      </c>
      <c r="O26">
        <v>0.16231752999999999</v>
      </c>
      <c r="P26" s="1">
        <f t="shared" si="7"/>
        <v>0.16231752999999999</v>
      </c>
      <c r="Q26" s="1">
        <f t="shared" si="8"/>
        <v>2.6817471103151545E-2</v>
      </c>
      <c r="R26">
        <v>446.3550128</v>
      </c>
      <c r="T26" s="1">
        <f t="shared" si="9"/>
        <v>0</v>
      </c>
      <c r="U26" s="1">
        <f t="shared" si="10"/>
        <v>0</v>
      </c>
      <c r="V26">
        <v>1014.558078</v>
      </c>
      <c r="X26" s="1">
        <f t="shared" si="11"/>
        <v>0</v>
      </c>
      <c r="Y26" s="1">
        <f t="shared" si="12"/>
        <v>0</v>
      </c>
      <c r="Z26">
        <v>618.68924990000005</v>
      </c>
      <c r="AB26" s="1">
        <f t="shared" si="13"/>
        <v>0</v>
      </c>
      <c r="AC26" s="1">
        <f t="shared" si="14"/>
        <v>0</v>
      </c>
      <c r="AD26">
        <v>660.82516339999995</v>
      </c>
      <c r="AF26" s="1">
        <f t="shared" si="1"/>
        <v>0</v>
      </c>
      <c r="AG26" s="1">
        <f t="shared" si="15"/>
        <v>0</v>
      </c>
      <c r="AH26" s="2">
        <v>77855.850876364799</v>
      </c>
      <c r="AJ26" s="1">
        <f t="shared" si="16"/>
        <v>0</v>
      </c>
      <c r="AK26" s="1">
        <f t="shared" si="17"/>
        <v>0</v>
      </c>
      <c r="AL26">
        <v>2347.6350951306499</v>
      </c>
      <c r="AM26">
        <v>0.13249403000000001</v>
      </c>
      <c r="AN26" s="1">
        <f t="shared" si="18"/>
        <v>0.13249403000000001</v>
      </c>
      <c r="AO26" s="1">
        <f t="shared" si="19"/>
        <v>1.371434801274209E-2</v>
      </c>
      <c r="AP26">
        <v>2372.7408454604401</v>
      </c>
      <c r="AQ26">
        <v>0.1323887</v>
      </c>
      <c r="AR26" s="1">
        <f t="shared" si="20"/>
        <v>0.1323887</v>
      </c>
      <c r="AS26" s="1">
        <f t="shared" si="21"/>
        <v>1.3637004279701178E-2</v>
      </c>
    </row>
    <row r="27" spans="1:45" x14ac:dyDescent="0.2">
      <c r="A27" s="3">
        <v>64</v>
      </c>
      <c r="B27">
        <v>63943.638100862503</v>
      </c>
      <c r="C27">
        <v>0.12475708000000001</v>
      </c>
      <c r="D27" s="1">
        <f t="shared" si="0"/>
        <v>0.12475708000000001</v>
      </c>
      <c r="E27" s="1">
        <f t="shared" si="2"/>
        <v>2.5612637576532082E-3</v>
      </c>
      <c r="F27">
        <v>7088.6120377257403</v>
      </c>
      <c r="G27">
        <v>0.22814143000000001</v>
      </c>
      <c r="H27" s="1">
        <f t="shared" si="3"/>
        <v>0.22814143000000001</v>
      </c>
      <c r="I27" s="1">
        <f t="shared" si="4"/>
        <v>9.7689168347541155E-3</v>
      </c>
      <c r="J27">
        <v>1845.9595260769099</v>
      </c>
      <c r="K27">
        <v>0.2058806</v>
      </c>
      <c r="L27" s="1">
        <f t="shared" si="5"/>
        <v>0.2058806</v>
      </c>
      <c r="M27" s="1">
        <f t="shared" si="6"/>
        <v>1.8445719476398736E-2</v>
      </c>
      <c r="N27">
        <v>634.62069146707597</v>
      </c>
      <c r="O27">
        <v>0.18273892</v>
      </c>
      <c r="P27" s="1">
        <f t="shared" si="7"/>
        <v>0.18273892</v>
      </c>
      <c r="Q27" s="1">
        <f t="shared" si="8"/>
        <v>3.0067331992717623E-2</v>
      </c>
      <c r="R27">
        <v>346.04187400000001</v>
      </c>
      <c r="T27" s="1">
        <f t="shared" si="9"/>
        <v>0</v>
      </c>
      <c r="U27" s="1">
        <f t="shared" si="10"/>
        <v>0</v>
      </c>
      <c r="V27">
        <v>954.23834790000001</v>
      </c>
      <c r="X27" s="1">
        <f t="shared" si="11"/>
        <v>0</v>
      </c>
      <c r="Y27" s="1">
        <f t="shared" si="12"/>
        <v>0</v>
      </c>
      <c r="Z27">
        <v>627.03952319999996</v>
      </c>
      <c r="AB27" s="1">
        <f t="shared" si="13"/>
        <v>0</v>
      </c>
      <c r="AC27" s="1">
        <f t="shared" si="14"/>
        <v>0</v>
      </c>
      <c r="AD27">
        <v>595.72600220000004</v>
      </c>
      <c r="AF27" s="1">
        <f t="shared" si="1"/>
        <v>0</v>
      </c>
      <c r="AG27" s="1">
        <f t="shared" si="15"/>
        <v>0</v>
      </c>
      <c r="AH27" s="2">
        <v>73512.830356132195</v>
      </c>
      <c r="AJ27" s="1">
        <f t="shared" si="16"/>
        <v>0</v>
      </c>
      <c r="AK27" s="1">
        <f t="shared" si="17"/>
        <v>0</v>
      </c>
      <c r="AL27">
        <v>2096.6874358989298</v>
      </c>
      <c r="AM27">
        <v>0.14287586999999999</v>
      </c>
      <c r="AN27" s="1">
        <f t="shared" si="18"/>
        <v>0.14287586999999999</v>
      </c>
      <c r="AO27" s="1">
        <f t="shared" si="19"/>
        <v>1.4979265888734845E-2</v>
      </c>
      <c r="AP27">
        <v>2360.5450527966</v>
      </c>
      <c r="AQ27">
        <v>0.13505085</v>
      </c>
      <c r="AR27" s="1">
        <f t="shared" si="20"/>
        <v>0.13505085</v>
      </c>
      <c r="AS27" s="1">
        <f t="shared" si="21"/>
        <v>1.3787765030406822E-2</v>
      </c>
    </row>
    <row r="28" spans="1:45" x14ac:dyDescent="0.2">
      <c r="A28" s="3">
        <v>65</v>
      </c>
      <c r="B28">
        <v>61755.2624611668</v>
      </c>
      <c r="C28">
        <v>0.12325877</v>
      </c>
      <c r="D28" s="1">
        <f t="shared" si="0"/>
        <v>0.12325877</v>
      </c>
      <c r="E28" s="1">
        <f t="shared" si="2"/>
        <v>2.5927683428688176E-3</v>
      </c>
      <c r="F28">
        <v>6748.0088238231801</v>
      </c>
      <c r="G28">
        <v>0.22296758</v>
      </c>
      <c r="H28" s="1">
        <f t="shared" si="3"/>
        <v>0.22296758</v>
      </c>
      <c r="I28" s="1">
        <f t="shared" si="4"/>
        <v>9.9313589781796028E-3</v>
      </c>
      <c r="J28">
        <v>1709.71824607998</v>
      </c>
      <c r="K28">
        <v>0.20638134</v>
      </c>
      <c r="L28" s="1">
        <f t="shared" si="5"/>
        <v>0.20638134</v>
      </c>
      <c r="M28" s="1">
        <f t="shared" si="6"/>
        <v>1.9183813663937888E-2</v>
      </c>
      <c r="N28">
        <v>577.37737832963398</v>
      </c>
      <c r="O28">
        <v>0.18020932000000001</v>
      </c>
      <c r="P28" s="1">
        <f t="shared" si="7"/>
        <v>0.18020932000000001</v>
      </c>
      <c r="Q28" s="1">
        <f t="shared" si="8"/>
        <v>3.1352075876058719E-2</v>
      </c>
      <c r="R28">
        <v>376.58629200000001</v>
      </c>
      <c r="T28" s="1">
        <f t="shared" si="9"/>
        <v>0</v>
      </c>
      <c r="U28" s="1">
        <f t="shared" si="10"/>
        <v>0</v>
      </c>
      <c r="V28">
        <v>886.00783520000005</v>
      </c>
      <c r="X28" s="1">
        <f t="shared" si="11"/>
        <v>0</v>
      </c>
      <c r="Y28" s="1">
        <f t="shared" si="12"/>
        <v>0</v>
      </c>
      <c r="Z28">
        <v>552.05188080000005</v>
      </c>
      <c r="AB28" s="1">
        <f t="shared" si="13"/>
        <v>0</v>
      </c>
      <c r="AC28" s="1">
        <f t="shared" si="14"/>
        <v>0</v>
      </c>
      <c r="AD28">
        <v>546.00892009999995</v>
      </c>
      <c r="AF28" s="1">
        <f t="shared" si="1"/>
        <v>0</v>
      </c>
      <c r="AG28" s="1">
        <f t="shared" si="15"/>
        <v>0</v>
      </c>
      <c r="AH28" s="2">
        <v>70790.3669093996</v>
      </c>
      <c r="AJ28" s="1">
        <f t="shared" si="16"/>
        <v>0</v>
      </c>
      <c r="AK28" s="1">
        <f t="shared" si="17"/>
        <v>0</v>
      </c>
      <c r="AL28">
        <v>2112.1793941259298</v>
      </c>
      <c r="AM28">
        <v>0.13953911999999999</v>
      </c>
      <c r="AN28" s="1">
        <f t="shared" si="18"/>
        <v>0.13953911999999999</v>
      </c>
      <c r="AO28" s="1">
        <f t="shared" si="19"/>
        <v>1.4777610847668529E-2</v>
      </c>
      <c r="AP28">
        <v>2200.5714186988698</v>
      </c>
      <c r="AQ28">
        <v>0.11615948</v>
      </c>
      <c r="AR28" s="1">
        <f t="shared" si="20"/>
        <v>0.11615948</v>
      </c>
      <c r="AS28" s="1">
        <f t="shared" si="21"/>
        <v>1.3387596705952347E-2</v>
      </c>
    </row>
    <row r="29" spans="1:45" x14ac:dyDescent="0.2">
      <c r="A29" s="3">
        <v>66</v>
      </c>
      <c r="B29">
        <v>56662.090812325398</v>
      </c>
      <c r="C29">
        <v>0.12190086999999999</v>
      </c>
      <c r="D29" s="1">
        <f t="shared" si="0"/>
        <v>0.12190086999999999</v>
      </c>
      <c r="E29" s="1">
        <f t="shared" si="2"/>
        <v>2.693921581259159E-3</v>
      </c>
      <c r="F29">
        <v>5914.5198108069599</v>
      </c>
      <c r="G29">
        <v>0.22264123</v>
      </c>
      <c r="H29" s="1">
        <f t="shared" si="3"/>
        <v>0.22264123</v>
      </c>
      <c r="I29" s="1">
        <f t="shared" si="4"/>
        <v>1.0602538875765075E-2</v>
      </c>
      <c r="J29">
        <v>1627.5889206342399</v>
      </c>
      <c r="K29">
        <v>0.19249332999999999</v>
      </c>
      <c r="L29" s="1">
        <f t="shared" si="5"/>
        <v>0.19249332999999999</v>
      </c>
      <c r="M29" s="1">
        <f t="shared" si="6"/>
        <v>1.9154226155130759E-2</v>
      </c>
      <c r="N29">
        <v>534.03287276998105</v>
      </c>
      <c r="O29">
        <v>0.19370435</v>
      </c>
      <c r="P29" s="1">
        <f t="shared" si="7"/>
        <v>0.19370435</v>
      </c>
      <c r="Q29" s="1">
        <f t="shared" si="8"/>
        <v>3.3518835416913716E-2</v>
      </c>
      <c r="R29">
        <v>258.19920860000002</v>
      </c>
      <c r="T29" s="1">
        <f t="shared" si="9"/>
        <v>0</v>
      </c>
      <c r="U29" s="1">
        <f t="shared" si="10"/>
        <v>0</v>
      </c>
      <c r="V29">
        <v>705.04864439999994</v>
      </c>
      <c r="X29" s="1">
        <f t="shared" si="11"/>
        <v>0</v>
      </c>
      <c r="Y29" s="1">
        <f t="shared" si="12"/>
        <v>0</v>
      </c>
      <c r="Z29">
        <v>456.62804460000001</v>
      </c>
      <c r="AB29" s="1">
        <f t="shared" si="13"/>
        <v>0</v>
      </c>
      <c r="AC29" s="1">
        <f t="shared" si="14"/>
        <v>0</v>
      </c>
      <c r="AD29">
        <v>474.15263140000002</v>
      </c>
      <c r="AF29" s="1">
        <f t="shared" si="1"/>
        <v>0</v>
      </c>
      <c r="AG29" s="1">
        <f t="shared" si="15"/>
        <v>0</v>
      </c>
      <c r="AH29" s="2">
        <v>64738.232416536601</v>
      </c>
      <c r="AJ29" s="1">
        <f t="shared" si="16"/>
        <v>0</v>
      </c>
      <c r="AK29" s="1">
        <f t="shared" si="17"/>
        <v>0</v>
      </c>
      <c r="AL29">
        <v>1685.2167856395199</v>
      </c>
      <c r="AM29">
        <v>0.15402921</v>
      </c>
      <c r="AN29" s="1">
        <f t="shared" si="18"/>
        <v>0.15402921</v>
      </c>
      <c r="AO29" s="1">
        <f t="shared" si="19"/>
        <v>1.7234846156302008E-2</v>
      </c>
      <c r="AP29">
        <v>1801.0218779854399</v>
      </c>
      <c r="AQ29">
        <v>0.13448632999999999</v>
      </c>
      <c r="AR29" s="1">
        <f t="shared" si="20"/>
        <v>0.13448632999999999</v>
      </c>
      <c r="AS29" s="1">
        <f t="shared" si="21"/>
        <v>1.5756966585380339E-2</v>
      </c>
    </row>
    <row r="30" spans="1:45" x14ac:dyDescent="0.2">
      <c r="A30" s="3">
        <v>67</v>
      </c>
      <c r="B30">
        <v>53095.206112701402</v>
      </c>
      <c r="C30">
        <v>0.12575892999999999</v>
      </c>
      <c r="D30" s="1">
        <f t="shared" si="0"/>
        <v>0.12575892999999999</v>
      </c>
      <c r="E30" s="1">
        <f t="shared" si="2"/>
        <v>2.8204177231179349E-3</v>
      </c>
      <c r="F30">
        <v>5271.2741699777498</v>
      </c>
      <c r="G30">
        <v>0.23734537</v>
      </c>
      <c r="H30" s="1">
        <f t="shared" si="3"/>
        <v>0.23734537</v>
      </c>
      <c r="I30" s="1">
        <f t="shared" si="4"/>
        <v>1.1485571410311471E-2</v>
      </c>
      <c r="J30">
        <v>1475.2513873651601</v>
      </c>
      <c r="K30">
        <v>0.20916809</v>
      </c>
      <c r="L30" s="1">
        <f t="shared" si="5"/>
        <v>0.20916809</v>
      </c>
      <c r="M30" s="1">
        <f t="shared" si="6"/>
        <v>2.0754528101332288E-2</v>
      </c>
      <c r="N30">
        <v>485.08489475399199</v>
      </c>
      <c r="O30">
        <v>0.16998868</v>
      </c>
      <c r="P30" s="1">
        <f t="shared" si="7"/>
        <v>0.16998868</v>
      </c>
      <c r="Q30" s="1">
        <f t="shared" si="8"/>
        <v>3.3427138767199938E-2</v>
      </c>
      <c r="R30">
        <v>252.4858643</v>
      </c>
      <c r="T30" s="1">
        <f t="shared" si="9"/>
        <v>0</v>
      </c>
      <c r="U30" s="1">
        <f t="shared" si="10"/>
        <v>0</v>
      </c>
      <c r="V30">
        <v>644.39929919999997</v>
      </c>
      <c r="X30" s="1">
        <f t="shared" si="11"/>
        <v>0</v>
      </c>
      <c r="Y30" s="1">
        <f t="shared" si="12"/>
        <v>0</v>
      </c>
      <c r="Z30">
        <v>494.91843899999998</v>
      </c>
      <c r="AB30" s="1">
        <f t="shared" si="13"/>
        <v>0</v>
      </c>
      <c r="AC30" s="1">
        <f t="shared" si="14"/>
        <v>0</v>
      </c>
      <c r="AD30">
        <v>501.18114420000001</v>
      </c>
      <c r="AF30" s="1">
        <f t="shared" si="1"/>
        <v>0</v>
      </c>
      <c r="AG30" s="1">
        <f t="shared" si="15"/>
        <v>0</v>
      </c>
      <c r="AH30" s="2">
        <v>60326.816564798297</v>
      </c>
      <c r="AJ30" s="1">
        <f t="shared" si="16"/>
        <v>0</v>
      </c>
      <c r="AK30" s="1">
        <f t="shared" si="17"/>
        <v>0</v>
      </c>
      <c r="AL30">
        <v>1606.05400753393</v>
      </c>
      <c r="AM30">
        <v>0.16466564</v>
      </c>
      <c r="AN30" s="1">
        <f t="shared" si="18"/>
        <v>0.16466564</v>
      </c>
      <c r="AO30" s="1">
        <f t="shared" si="19"/>
        <v>1.8138762931262618E-2</v>
      </c>
      <c r="AP30">
        <v>1926.1660891771301</v>
      </c>
      <c r="AQ30">
        <v>0.14343163</v>
      </c>
      <c r="AR30" s="1">
        <f t="shared" si="20"/>
        <v>0.14343163</v>
      </c>
      <c r="AS30" s="1">
        <f t="shared" si="21"/>
        <v>1.5653544372714861E-2</v>
      </c>
    </row>
    <row r="31" spans="1:45" x14ac:dyDescent="0.2">
      <c r="A31" s="3">
        <v>68</v>
      </c>
      <c r="B31">
        <v>48874.912579551303</v>
      </c>
      <c r="C31">
        <v>0.12702462</v>
      </c>
      <c r="D31" s="1">
        <f t="shared" si="0"/>
        <v>0.12702462</v>
      </c>
      <c r="E31" s="1">
        <f t="shared" si="2"/>
        <v>2.9522832641187629E-3</v>
      </c>
      <c r="F31">
        <v>4948.14060718566</v>
      </c>
      <c r="G31">
        <v>0.2293857</v>
      </c>
      <c r="H31" s="1">
        <f t="shared" si="3"/>
        <v>0.2293857</v>
      </c>
      <c r="I31" s="1">
        <f t="shared" si="4"/>
        <v>1.1714850679767573E-2</v>
      </c>
      <c r="J31">
        <v>1318.9584642648699</v>
      </c>
      <c r="K31">
        <v>0.20742221</v>
      </c>
      <c r="L31" s="1">
        <f t="shared" si="5"/>
        <v>0.20742221</v>
      </c>
      <c r="M31" s="1">
        <f t="shared" si="6"/>
        <v>2.1882104584771644E-2</v>
      </c>
      <c r="N31">
        <v>398.83537249639602</v>
      </c>
      <c r="O31">
        <v>0.21280992000000001</v>
      </c>
      <c r="P31" s="1">
        <f t="shared" si="7"/>
        <v>0.21280992000000001</v>
      </c>
      <c r="Q31" s="1">
        <f t="shared" si="8"/>
        <v>4.0169366026198201E-2</v>
      </c>
      <c r="R31">
        <v>246.38796730000001</v>
      </c>
      <c r="T31" s="1">
        <f t="shared" si="9"/>
        <v>0</v>
      </c>
      <c r="U31" s="1">
        <f t="shared" si="10"/>
        <v>0</v>
      </c>
      <c r="V31">
        <v>548.26129549999996</v>
      </c>
      <c r="X31" s="1">
        <f t="shared" si="11"/>
        <v>0</v>
      </c>
      <c r="Y31" s="1">
        <f t="shared" si="12"/>
        <v>0</v>
      </c>
      <c r="Z31">
        <v>484.48059840000002</v>
      </c>
      <c r="AB31" s="1">
        <f t="shared" si="13"/>
        <v>0</v>
      </c>
      <c r="AC31" s="1">
        <f t="shared" si="14"/>
        <v>0</v>
      </c>
      <c r="AD31">
        <v>444.7069338</v>
      </c>
      <c r="AF31" s="1">
        <f t="shared" si="1"/>
        <v>0</v>
      </c>
      <c r="AG31" s="1">
        <f t="shared" si="15"/>
        <v>0</v>
      </c>
      <c r="AH31" s="2">
        <v>55540.847023498201</v>
      </c>
      <c r="AJ31" s="1">
        <f t="shared" si="16"/>
        <v>0</v>
      </c>
      <c r="AK31" s="1">
        <f t="shared" si="17"/>
        <v>0</v>
      </c>
      <c r="AL31">
        <v>1488.3261550478601</v>
      </c>
      <c r="AM31">
        <v>0.17200650000000001</v>
      </c>
      <c r="AN31" s="1">
        <f t="shared" si="18"/>
        <v>0.17200650000000001</v>
      </c>
      <c r="AO31" s="1">
        <f t="shared" si="19"/>
        <v>1.9173125172562467E-2</v>
      </c>
      <c r="AP31">
        <v>1763.7203340865599</v>
      </c>
      <c r="AQ31">
        <v>0.14496185</v>
      </c>
      <c r="AR31" s="1">
        <f t="shared" si="20"/>
        <v>0.14496185</v>
      </c>
      <c r="AS31" s="1">
        <f t="shared" si="21"/>
        <v>1.643087977886944E-2</v>
      </c>
    </row>
    <row r="32" spans="1:45" x14ac:dyDescent="0.2">
      <c r="A32" s="3">
        <v>69</v>
      </c>
      <c r="B32">
        <v>46561.392754450397</v>
      </c>
      <c r="C32">
        <v>0.13401811999999999</v>
      </c>
      <c r="D32" s="1">
        <f t="shared" si="0"/>
        <v>0.13401811999999999</v>
      </c>
      <c r="E32" s="1">
        <f t="shared" si="2"/>
        <v>3.0944199560167065E-3</v>
      </c>
      <c r="F32">
        <v>4514.4758091047397</v>
      </c>
      <c r="G32">
        <v>0.22359054</v>
      </c>
      <c r="H32" s="1">
        <f t="shared" si="3"/>
        <v>0.22359054</v>
      </c>
      <c r="I32" s="1">
        <f t="shared" si="4"/>
        <v>1.2154148207805948E-2</v>
      </c>
      <c r="J32">
        <v>1150.6894894316699</v>
      </c>
      <c r="K32">
        <v>0.21149623000000001</v>
      </c>
      <c r="L32" s="1">
        <f t="shared" si="5"/>
        <v>0.21149623000000001</v>
      </c>
      <c r="M32" s="1">
        <f t="shared" si="6"/>
        <v>2.3595555188569529E-2</v>
      </c>
      <c r="N32">
        <v>379.22322005405999</v>
      </c>
      <c r="O32">
        <v>0.23337679</v>
      </c>
      <c r="P32" s="1">
        <f t="shared" si="7"/>
        <v>0.23337679</v>
      </c>
      <c r="Q32" s="1">
        <f t="shared" si="8"/>
        <v>4.2572428366443843E-2</v>
      </c>
      <c r="R32">
        <v>216.77746239999999</v>
      </c>
      <c r="T32" s="1">
        <f t="shared" si="9"/>
        <v>0</v>
      </c>
      <c r="U32" s="1">
        <f t="shared" si="10"/>
        <v>0</v>
      </c>
      <c r="V32">
        <v>439.76269400000001</v>
      </c>
      <c r="X32" s="1">
        <f t="shared" si="11"/>
        <v>0</v>
      </c>
      <c r="Y32" s="1">
        <f t="shared" si="12"/>
        <v>0</v>
      </c>
      <c r="Z32">
        <v>325.60568180000001</v>
      </c>
      <c r="AB32" s="1">
        <f t="shared" si="13"/>
        <v>0</v>
      </c>
      <c r="AC32" s="1">
        <f t="shared" si="14"/>
        <v>0</v>
      </c>
      <c r="AD32">
        <v>488.93041419999997</v>
      </c>
      <c r="AF32" s="1">
        <f t="shared" si="1"/>
        <v>0</v>
      </c>
      <c r="AG32" s="1">
        <f t="shared" si="15"/>
        <v>0</v>
      </c>
      <c r="AH32" s="2">
        <v>52605.781273040899</v>
      </c>
      <c r="AJ32" s="1">
        <f t="shared" si="16"/>
        <v>0</v>
      </c>
      <c r="AK32" s="1">
        <f t="shared" si="17"/>
        <v>0</v>
      </c>
      <c r="AL32">
        <v>1285.83205431327</v>
      </c>
      <c r="AM32">
        <v>0.20276852000000001</v>
      </c>
      <c r="AN32" s="1">
        <f t="shared" si="18"/>
        <v>0.20276852000000001</v>
      </c>
      <c r="AO32" s="1">
        <f t="shared" si="19"/>
        <v>2.1976393996323441E-2</v>
      </c>
      <c r="AP32">
        <v>1566.11553391441</v>
      </c>
      <c r="AQ32">
        <v>0.14104812999999999</v>
      </c>
      <c r="AR32" s="1">
        <f t="shared" si="20"/>
        <v>0.14104812999999999</v>
      </c>
      <c r="AS32" s="1">
        <f t="shared" si="21"/>
        <v>1.7239007310894422E-2</v>
      </c>
    </row>
    <row r="33" spans="1:45" x14ac:dyDescent="0.2">
      <c r="A33" s="3">
        <v>70</v>
      </c>
      <c r="B33">
        <v>45544.307612657503</v>
      </c>
      <c r="C33">
        <v>0.13750673999999999</v>
      </c>
      <c r="D33" s="1">
        <f t="shared" si="0"/>
        <v>0.13750673999999999</v>
      </c>
      <c r="E33" s="1">
        <f t="shared" si="2"/>
        <v>3.1628519774562127E-3</v>
      </c>
      <c r="F33">
        <v>4569.1920648179903</v>
      </c>
      <c r="G33">
        <v>0.23800993000000001</v>
      </c>
      <c r="H33" s="1">
        <f t="shared" si="3"/>
        <v>0.23800993000000001</v>
      </c>
      <c r="I33" s="1">
        <f t="shared" si="4"/>
        <v>1.2348339424082906E-2</v>
      </c>
      <c r="J33">
        <v>1152.3925076276</v>
      </c>
      <c r="K33">
        <v>0.20832339999999999</v>
      </c>
      <c r="L33" s="1">
        <f t="shared" si="5"/>
        <v>0.20832339999999999</v>
      </c>
      <c r="M33" s="1">
        <f t="shared" si="6"/>
        <v>2.3447621236240664E-2</v>
      </c>
      <c r="N33">
        <v>349.83245769515599</v>
      </c>
      <c r="O33">
        <v>0.20477387</v>
      </c>
      <c r="P33" s="1">
        <f t="shared" si="7"/>
        <v>0.20477387</v>
      </c>
      <c r="Q33" s="1">
        <f t="shared" si="8"/>
        <v>4.2287168938636072E-2</v>
      </c>
      <c r="R33">
        <v>196.06659070000001</v>
      </c>
      <c r="T33" s="1">
        <f t="shared" si="9"/>
        <v>0</v>
      </c>
      <c r="U33" s="1">
        <f t="shared" si="10"/>
        <v>0</v>
      </c>
      <c r="V33">
        <v>401.30749170000001</v>
      </c>
      <c r="X33" s="1">
        <f t="shared" si="11"/>
        <v>0</v>
      </c>
      <c r="Y33" s="1">
        <f t="shared" si="12"/>
        <v>0</v>
      </c>
      <c r="Z33">
        <v>317.69489800000002</v>
      </c>
      <c r="AB33" s="1">
        <f t="shared" si="13"/>
        <v>0</v>
      </c>
      <c r="AC33" s="1">
        <f t="shared" si="14"/>
        <v>0</v>
      </c>
      <c r="AD33">
        <v>530.18735130000005</v>
      </c>
      <c r="AF33" s="1">
        <f t="shared" si="1"/>
        <v>0</v>
      </c>
      <c r="AG33" s="1">
        <f t="shared" si="15"/>
        <v>0</v>
      </c>
      <c r="AH33" s="2">
        <v>51615.724642798297</v>
      </c>
      <c r="AJ33" s="1">
        <f t="shared" si="16"/>
        <v>0</v>
      </c>
      <c r="AK33" s="1">
        <f t="shared" si="17"/>
        <v>0</v>
      </c>
      <c r="AL33">
        <v>1190.29834651947</v>
      </c>
      <c r="AM33">
        <v>0.16776664999999999</v>
      </c>
      <c r="AN33" s="1">
        <f t="shared" si="18"/>
        <v>0.16776664999999999</v>
      </c>
      <c r="AO33" s="1">
        <f t="shared" si="19"/>
        <v>2.1227728777170201E-2</v>
      </c>
      <c r="AP33">
        <v>1651.9255686737599</v>
      </c>
      <c r="AQ33">
        <v>0.13737944999999999</v>
      </c>
      <c r="AR33" s="1">
        <f t="shared" si="20"/>
        <v>0.13737944999999999</v>
      </c>
      <c r="AS33" s="1">
        <f t="shared" si="21"/>
        <v>1.6600899499641993E-2</v>
      </c>
    </row>
    <row r="34" spans="1:45" x14ac:dyDescent="0.2">
      <c r="A34" s="3">
        <v>71</v>
      </c>
      <c r="B34">
        <v>41063.4526496119</v>
      </c>
      <c r="C34">
        <v>0.14475742999999999</v>
      </c>
      <c r="D34" s="1">
        <f t="shared" si="0"/>
        <v>0.14475742999999999</v>
      </c>
      <c r="E34" s="1">
        <f t="shared" si="2"/>
        <v>3.4032466614680825E-3</v>
      </c>
      <c r="F34">
        <v>3872.2739508748</v>
      </c>
      <c r="G34">
        <v>0.24003008000000001</v>
      </c>
      <c r="H34" s="1">
        <f t="shared" si="3"/>
        <v>0.24003008000000001</v>
      </c>
      <c r="I34" s="1">
        <f t="shared" si="4"/>
        <v>1.345253313640213E-2</v>
      </c>
      <c r="J34">
        <v>1004.88934300467</v>
      </c>
      <c r="K34">
        <v>0.21714410000000001</v>
      </c>
      <c r="L34" s="1">
        <f t="shared" si="5"/>
        <v>0.21714410000000001</v>
      </c>
      <c r="M34" s="1">
        <f t="shared" si="6"/>
        <v>2.5492467978272038E-2</v>
      </c>
      <c r="N34">
        <v>343.40494684129902</v>
      </c>
      <c r="O34">
        <v>0.16669333</v>
      </c>
      <c r="P34" s="1">
        <f t="shared" si="7"/>
        <v>0.16669333</v>
      </c>
      <c r="Q34" s="1">
        <f t="shared" si="8"/>
        <v>3.9419792884564341E-2</v>
      </c>
      <c r="R34">
        <v>156.2379889</v>
      </c>
      <c r="T34" s="1">
        <f t="shared" si="9"/>
        <v>0</v>
      </c>
      <c r="U34" s="1">
        <f t="shared" si="10"/>
        <v>0</v>
      </c>
      <c r="V34">
        <v>366.31325820000001</v>
      </c>
      <c r="X34" s="1">
        <f t="shared" si="11"/>
        <v>0</v>
      </c>
      <c r="Y34" s="1">
        <f t="shared" si="12"/>
        <v>0</v>
      </c>
      <c r="Z34">
        <v>268.8018558</v>
      </c>
      <c r="AB34" s="1">
        <f t="shared" si="13"/>
        <v>0</v>
      </c>
      <c r="AC34" s="1">
        <f t="shared" si="14"/>
        <v>0</v>
      </c>
      <c r="AD34">
        <v>474.81186400000001</v>
      </c>
      <c r="AF34" s="1">
        <f t="shared" si="1"/>
        <v>0</v>
      </c>
      <c r="AG34" s="1">
        <f t="shared" si="15"/>
        <v>0</v>
      </c>
      <c r="AH34" s="2">
        <v>46284.0208903327</v>
      </c>
      <c r="AJ34" s="1">
        <f t="shared" si="16"/>
        <v>0</v>
      </c>
      <c r="AK34" s="1">
        <f t="shared" si="17"/>
        <v>0</v>
      </c>
      <c r="AL34">
        <v>1050.4862227588801</v>
      </c>
      <c r="AM34">
        <v>0.22654532999999999</v>
      </c>
      <c r="AN34" s="1">
        <f t="shared" si="18"/>
        <v>0.22654532999999999</v>
      </c>
      <c r="AO34" s="1">
        <f t="shared" si="19"/>
        <v>2.5313714692302605E-2</v>
      </c>
      <c r="AP34">
        <v>1479.15184541791</v>
      </c>
      <c r="AQ34">
        <v>0.14655524</v>
      </c>
      <c r="AR34" s="1">
        <f t="shared" si="20"/>
        <v>0.14655524</v>
      </c>
      <c r="AS34" s="1">
        <f t="shared" si="21"/>
        <v>1.8023456186247823E-2</v>
      </c>
    </row>
    <row r="35" spans="1:45" x14ac:dyDescent="0.2">
      <c r="A35" s="3">
        <v>72</v>
      </c>
      <c r="B35">
        <v>37749.328473843598</v>
      </c>
      <c r="C35">
        <v>0.15012275</v>
      </c>
      <c r="D35" s="1">
        <f t="shared" si="0"/>
        <v>0.15012275</v>
      </c>
      <c r="E35" s="1">
        <f t="shared" si="2"/>
        <v>3.6033198475970011E-3</v>
      </c>
      <c r="F35">
        <v>3742.35030270367</v>
      </c>
      <c r="G35">
        <v>0.25720032999999998</v>
      </c>
      <c r="H35" s="1">
        <f t="shared" si="3"/>
        <v>0.25720032999999998</v>
      </c>
      <c r="I35" s="1">
        <f t="shared" si="4"/>
        <v>1.4004108424346264E-2</v>
      </c>
      <c r="J35">
        <v>999.67042077332701</v>
      </c>
      <c r="K35">
        <v>0.20761663999999999</v>
      </c>
      <c r="L35" s="1">
        <f t="shared" si="5"/>
        <v>0.20761663999999999</v>
      </c>
      <c r="M35" s="1">
        <f t="shared" si="6"/>
        <v>2.5143538855635899E-2</v>
      </c>
      <c r="N35">
        <v>316.59617800265499</v>
      </c>
      <c r="O35">
        <v>0.20926601</v>
      </c>
      <c r="P35" s="1">
        <f t="shared" si="7"/>
        <v>0.20926601</v>
      </c>
      <c r="Q35" s="1">
        <f t="shared" si="8"/>
        <v>4.4809261687255818E-2</v>
      </c>
      <c r="R35">
        <v>128.8798597</v>
      </c>
      <c r="T35" s="1">
        <f t="shared" si="9"/>
        <v>0</v>
      </c>
      <c r="U35" s="1">
        <f t="shared" si="10"/>
        <v>0</v>
      </c>
      <c r="V35">
        <v>347.63501880000001</v>
      </c>
      <c r="X35" s="1">
        <f t="shared" si="11"/>
        <v>0</v>
      </c>
      <c r="Y35" s="1">
        <f t="shared" si="12"/>
        <v>0</v>
      </c>
      <c r="Z35">
        <v>236.55442389999999</v>
      </c>
      <c r="AB35" s="1">
        <f t="shared" si="13"/>
        <v>0</v>
      </c>
      <c r="AC35" s="1">
        <f t="shared" si="14"/>
        <v>0</v>
      </c>
      <c r="AD35">
        <v>457.89157269999998</v>
      </c>
      <c r="AF35" s="1">
        <f t="shared" si="1"/>
        <v>0</v>
      </c>
      <c r="AG35" s="1">
        <f t="shared" si="15"/>
        <v>0</v>
      </c>
      <c r="AH35" s="2">
        <v>42807.945375323303</v>
      </c>
      <c r="AJ35" s="1">
        <f t="shared" si="16"/>
        <v>0</v>
      </c>
      <c r="AK35" s="1">
        <f t="shared" si="17"/>
        <v>0</v>
      </c>
      <c r="AL35">
        <v>1063.45111847668</v>
      </c>
      <c r="AM35">
        <v>0.17202190000000001</v>
      </c>
      <c r="AN35" s="1">
        <f t="shared" si="18"/>
        <v>0.17202190000000001</v>
      </c>
      <c r="AO35" s="1">
        <f t="shared" si="19"/>
        <v>2.2682901151586499E-2</v>
      </c>
      <c r="AP35">
        <v>1360.43514350801</v>
      </c>
      <c r="AQ35">
        <v>0.18789371999999999</v>
      </c>
      <c r="AR35" s="1">
        <f t="shared" si="20"/>
        <v>0.18789371999999999</v>
      </c>
      <c r="AS35" s="1">
        <f t="shared" si="21"/>
        <v>2.0757723230311619E-2</v>
      </c>
    </row>
    <row r="36" spans="1:45" x14ac:dyDescent="0.2">
      <c r="A36" s="3">
        <v>73</v>
      </c>
      <c r="B36">
        <v>35514.312176339299</v>
      </c>
      <c r="C36">
        <v>0.15702271000000001</v>
      </c>
      <c r="D36" s="1">
        <f t="shared" si="0"/>
        <v>0.15702271000000001</v>
      </c>
      <c r="E36" s="1">
        <f t="shared" si="2"/>
        <v>3.783933880283421E-3</v>
      </c>
      <c r="F36">
        <v>3449.5963527634699</v>
      </c>
      <c r="G36">
        <v>0.25781535999999999</v>
      </c>
      <c r="H36" s="1">
        <f t="shared" si="3"/>
        <v>0.25781535999999999</v>
      </c>
      <c r="I36" s="1">
        <f t="shared" si="4"/>
        <v>1.4597628481447177E-2</v>
      </c>
      <c r="J36">
        <v>881.06359392404499</v>
      </c>
      <c r="K36">
        <v>0.24367127999999999</v>
      </c>
      <c r="L36" s="1">
        <f t="shared" si="5"/>
        <v>0.24367127999999999</v>
      </c>
      <c r="M36" s="1">
        <f t="shared" si="6"/>
        <v>2.8347183275025771E-2</v>
      </c>
      <c r="N36">
        <v>279.40450504422103</v>
      </c>
      <c r="O36">
        <v>0.24911521</v>
      </c>
      <c r="P36" s="1">
        <f t="shared" si="7"/>
        <v>0.24911521</v>
      </c>
      <c r="Q36" s="1">
        <f t="shared" si="8"/>
        <v>5.0713799021348753E-2</v>
      </c>
      <c r="R36">
        <v>117.5081077</v>
      </c>
      <c r="T36" s="1">
        <f t="shared" si="9"/>
        <v>0</v>
      </c>
      <c r="U36" s="1">
        <f t="shared" si="10"/>
        <v>0</v>
      </c>
      <c r="V36">
        <v>322.14471300000002</v>
      </c>
      <c r="X36" s="1">
        <f t="shared" si="11"/>
        <v>0</v>
      </c>
      <c r="Y36" s="1">
        <f t="shared" si="12"/>
        <v>0</v>
      </c>
      <c r="Z36">
        <v>221.7766378</v>
      </c>
      <c r="AB36" s="1">
        <f t="shared" si="13"/>
        <v>0</v>
      </c>
      <c r="AC36" s="1">
        <f t="shared" si="14"/>
        <v>0</v>
      </c>
      <c r="AD36">
        <v>417.29386799999997</v>
      </c>
      <c r="AF36" s="1">
        <f t="shared" si="1"/>
        <v>0</v>
      </c>
      <c r="AG36" s="1">
        <f t="shared" si="15"/>
        <v>0</v>
      </c>
      <c r="AH36" s="2">
        <v>40124.376628070997</v>
      </c>
      <c r="AJ36" s="1">
        <f t="shared" si="16"/>
        <v>0</v>
      </c>
      <c r="AK36" s="1">
        <f t="shared" si="17"/>
        <v>0</v>
      </c>
      <c r="AL36">
        <v>954.513028401881</v>
      </c>
      <c r="AM36">
        <v>0.21985610999999999</v>
      </c>
      <c r="AN36" s="1">
        <f t="shared" si="18"/>
        <v>0.21985610999999999</v>
      </c>
      <c r="AO36" s="1">
        <f t="shared" si="19"/>
        <v>2.6273732056640759E-2</v>
      </c>
      <c r="AP36">
        <v>1246.1682584397499</v>
      </c>
      <c r="AQ36">
        <v>0.17981838</v>
      </c>
      <c r="AR36" s="1">
        <f t="shared" si="20"/>
        <v>0.17981838</v>
      </c>
      <c r="AS36" s="1">
        <f t="shared" si="21"/>
        <v>2.1322581622700443E-2</v>
      </c>
    </row>
    <row r="37" spans="1:45" x14ac:dyDescent="0.2">
      <c r="A37" s="3">
        <v>74</v>
      </c>
      <c r="B37">
        <v>32498.7102445848</v>
      </c>
      <c r="C37">
        <v>0.1677998</v>
      </c>
      <c r="D37" s="1">
        <f t="shared" si="0"/>
        <v>0.1677998</v>
      </c>
      <c r="E37" s="1">
        <f t="shared" si="2"/>
        <v>4.0628672817094305E-3</v>
      </c>
      <c r="F37">
        <v>3234.8515217080699</v>
      </c>
      <c r="G37">
        <v>0.27841180999999998</v>
      </c>
      <c r="H37" s="1">
        <f t="shared" si="3"/>
        <v>0.27841180999999998</v>
      </c>
      <c r="I37" s="1">
        <f t="shared" si="4"/>
        <v>1.5446049801967728E-2</v>
      </c>
      <c r="J37">
        <v>868.81286655366398</v>
      </c>
      <c r="K37">
        <v>0.24495731000000001</v>
      </c>
      <c r="L37" s="1">
        <f t="shared" si="5"/>
        <v>0.24495731000000001</v>
      </c>
      <c r="M37" s="1">
        <f t="shared" si="6"/>
        <v>2.8597225839534921E-2</v>
      </c>
      <c r="N37">
        <v>269.46108831465199</v>
      </c>
      <c r="O37">
        <v>0.25117226999999998</v>
      </c>
      <c r="P37" s="1">
        <f t="shared" si="7"/>
        <v>0.25117226999999998</v>
      </c>
      <c r="Q37" s="1">
        <f t="shared" si="8"/>
        <v>5.1782718471704806E-2</v>
      </c>
      <c r="R37">
        <v>126.1330598</v>
      </c>
      <c r="T37" s="1">
        <f t="shared" si="9"/>
        <v>0</v>
      </c>
      <c r="U37" s="1">
        <f t="shared" si="10"/>
        <v>0</v>
      </c>
      <c r="V37">
        <v>253.30990299999999</v>
      </c>
      <c r="X37" s="1">
        <f t="shared" si="11"/>
        <v>0</v>
      </c>
      <c r="Y37" s="1">
        <f t="shared" si="12"/>
        <v>0</v>
      </c>
      <c r="Z37">
        <v>168.15910070000001</v>
      </c>
      <c r="AB37" s="1">
        <f t="shared" si="13"/>
        <v>0</v>
      </c>
      <c r="AC37" s="1">
        <f t="shared" si="14"/>
        <v>0</v>
      </c>
      <c r="AD37">
        <v>418.72220379999999</v>
      </c>
      <c r="AF37" s="1">
        <f t="shared" si="1"/>
        <v>0</v>
      </c>
      <c r="AG37" s="1">
        <f t="shared" si="15"/>
        <v>0</v>
      </c>
      <c r="AH37" s="2">
        <v>36871.835721161202</v>
      </c>
      <c r="AJ37" s="1">
        <f t="shared" si="16"/>
        <v>0</v>
      </c>
      <c r="AK37" s="1">
        <f t="shared" si="17"/>
        <v>0</v>
      </c>
      <c r="AL37">
        <v>914.135066483169</v>
      </c>
      <c r="AM37">
        <v>0.24170673000000001</v>
      </c>
      <c r="AN37" s="1">
        <f t="shared" si="18"/>
        <v>0.24170673000000001</v>
      </c>
      <c r="AO37" s="1">
        <f t="shared" si="19"/>
        <v>2.7753250724471618E-2</v>
      </c>
      <c r="AP37">
        <v>1246.3880046606</v>
      </c>
      <c r="AQ37">
        <v>0.19098201000000001</v>
      </c>
      <c r="AR37" s="1">
        <f t="shared" si="20"/>
        <v>0.19098201000000001</v>
      </c>
      <c r="AS37" s="1">
        <f t="shared" si="21"/>
        <v>2.182251297804946E-2</v>
      </c>
    </row>
    <row r="38" spans="1:45" x14ac:dyDescent="0.2">
      <c r="A38" s="3">
        <v>75</v>
      </c>
      <c r="B38">
        <v>31696.095259595601</v>
      </c>
      <c r="C38">
        <v>0.18163004999999999</v>
      </c>
      <c r="D38" s="1">
        <f t="shared" si="0"/>
        <v>0.18163004999999999</v>
      </c>
      <c r="E38" s="1">
        <f t="shared" si="2"/>
        <v>4.2444544562684388E-3</v>
      </c>
      <c r="F38">
        <v>3042.1909630373102</v>
      </c>
      <c r="G38">
        <v>0.30487385</v>
      </c>
      <c r="H38" s="1">
        <f t="shared" si="3"/>
        <v>0.30487385</v>
      </c>
      <c r="I38" s="1">
        <f t="shared" si="4"/>
        <v>1.6358924055966385E-2</v>
      </c>
      <c r="J38">
        <v>805.85620696097601</v>
      </c>
      <c r="K38">
        <v>0.23198582000000001</v>
      </c>
      <c r="L38" s="1">
        <f t="shared" si="5"/>
        <v>0.23198582000000001</v>
      </c>
      <c r="M38" s="1">
        <f t="shared" si="6"/>
        <v>2.9143562105702878E-2</v>
      </c>
      <c r="N38">
        <v>289.07324058189897</v>
      </c>
      <c r="O38">
        <v>0.22843026</v>
      </c>
      <c r="P38" s="1">
        <f t="shared" si="7"/>
        <v>0.22843026</v>
      </c>
      <c r="Q38" s="1">
        <f t="shared" si="8"/>
        <v>4.8396787661599792E-2</v>
      </c>
      <c r="R38">
        <v>101.13717889999999</v>
      </c>
      <c r="T38" s="1">
        <f t="shared" si="9"/>
        <v>0</v>
      </c>
      <c r="U38" s="1">
        <f t="shared" si="10"/>
        <v>0</v>
      </c>
      <c r="V38">
        <v>260.34171179999998</v>
      </c>
      <c r="X38" s="1">
        <f t="shared" si="11"/>
        <v>0</v>
      </c>
      <c r="Y38" s="1">
        <f t="shared" si="12"/>
        <v>0</v>
      </c>
      <c r="Z38">
        <v>140.086805</v>
      </c>
      <c r="AB38" s="1">
        <f t="shared" si="13"/>
        <v>0</v>
      </c>
      <c r="AC38" s="1">
        <f t="shared" si="14"/>
        <v>0</v>
      </c>
      <c r="AD38">
        <v>350.32688259999998</v>
      </c>
      <c r="AF38" s="1">
        <f t="shared" si="1"/>
        <v>0</v>
      </c>
      <c r="AG38" s="1">
        <f t="shared" si="15"/>
        <v>0</v>
      </c>
      <c r="AH38" s="2">
        <v>35833.215670175799</v>
      </c>
      <c r="AJ38" s="1">
        <f t="shared" si="16"/>
        <v>0</v>
      </c>
      <c r="AK38" s="1">
        <f t="shared" si="17"/>
        <v>0</v>
      </c>
      <c r="AL38">
        <v>852.33206485584299</v>
      </c>
      <c r="AM38">
        <v>0.27682888999999999</v>
      </c>
      <c r="AN38" s="1">
        <f t="shared" si="18"/>
        <v>0.27682888999999999</v>
      </c>
      <c r="AO38" s="1">
        <f t="shared" si="19"/>
        <v>3.0038476181859796E-2</v>
      </c>
      <c r="AP38">
        <v>1081.5250651761801</v>
      </c>
      <c r="AQ38">
        <v>0.19291918</v>
      </c>
      <c r="AR38" s="1">
        <f t="shared" si="20"/>
        <v>0.19291918</v>
      </c>
      <c r="AS38" s="1">
        <f t="shared" si="21"/>
        <v>2.3517112340780702E-2</v>
      </c>
    </row>
    <row r="39" spans="1:45" x14ac:dyDescent="0.2">
      <c r="A39" s="3">
        <v>76</v>
      </c>
      <c r="B39">
        <v>29261.002053704098</v>
      </c>
      <c r="C39">
        <v>0.19215489999999999</v>
      </c>
      <c r="D39" s="1">
        <f t="shared" si="0"/>
        <v>0.19215489999999999</v>
      </c>
      <c r="E39" s="1">
        <f t="shared" si="2"/>
        <v>4.5144126413126321E-3</v>
      </c>
      <c r="F39">
        <v>2731.4729389958002</v>
      </c>
      <c r="G39">
        <v>0.28183264000000002</v>
      </c>
      <c r="H39" s="1">
        <f t="shared" si="3"/>
        <v>0.28183264000000002</v>
      </c>
      <c r="I39" s="1">
        <f t="shared" si="4"/>
        <v>1.6871981717095495E-2</v>
      </c>
      <c r="J39">
        <v>736.19735943525995</v>
      </c>
      <c r="K39">
        <v>0.27938214</v>
      </c>
      <c r="L39" s="1">
        <f t="shared" si="5"/>
        <v>0.27938214</v>
      </c>
      <c r="M39" s="1">
        <f t="shared" si="6"/>
        <v>3.241236898185005E-2</v>
      </c>
      <c r="N39">
        <v>202.05461399629701</v>
      </c>
      <c r="O39">
        <v>0.26617727000000002</v>
      </c>
      <c r="P39" s="1">
        <f t="shared" si="7"/>
        <v>0.26617727000000002</v>
      </c>
      <c r="Q39" s="1">
        <f t="shared" si="8"/>
        <v>6.0940041889103208E-2</v>
      </c>
      <c r="R39">
        <v>98.939738879999993</v>
      </c>
      <c r="T39" s="1">
        <f t="shared" si="9"/>
        <v>0</v>
      </c>
      <c r="U39" s="1">
        <f t="shared" si="10"/>
        <v>0</v>
      </c>
      <c r="V39">
        <v>217.3268228</v>
      </c>
      <c r="X39" s="1">
        <f t="shared" si="11"/>
        <v>0</v>
      </c>
      <c r="Y39" s="1">
        <f t="shared" si="12"/>
        <v>0</v>
      </c>
      <c r="Z39">
        <v>137.17519619999999</v>
      </c>
      <c r="AB39" s="1">
        <f t="shared" si="13"/>
        <v>0</v>
      </c>
      <c r="AC39" s="1">
        <f t="shared" si="14"/>
        <v>0</v>
      </c>
      <c r="AD39">
        <v>320.3318261</v>
      </c>
      <c r="AF39" s="1">
        <f t="shared" si="1"/>
        <v>0</v>
      </c>
      <c r="AG39" s="1">
        <f t="shared" si="15"/>
        <v>0</v>
      </c>
      <c r="AH39" s="2">
        <v>32930.726966131399</v>
      </c>
      <c r="AJ39" s="1">
        <f t="shared" si="16"/>
        <v>0</v>
      </c>
      <c r="AK39" s="1">
        <f t="shared" si="17"/>
        <v>0</v>
      </c>
      <c r="AL39">
        <v>770.80703901872005</v>
      </c>
      <c r="AM39">
        <v>0.27909627999999997</v>
      </c>
      <c r="AN39" s="1">
        <f t="shared" si="18"/>
        <v>0.27909627999999997</v>
      </c>
      <c r="AO39" s="1">
        <f t="shared" si="19"/>
        <v>3.1666414530349206E-2</v>
      </c>
      <c r="AP39">
        <v>1005.5485755242401</v>
      </c>
      <c r="AQ39">
        <v>0.22131774000000001</v>
      </c>
      <c r="AR39" s="1">
        <f t="shared" si="20"/>
        <v>0.22131774000000001</v>
      </c>
      <c r="AS39" s="1">
        <f t="shared" si="21"/>
        <v>2.5659181427334577E-2</v>
      </c>
    </row>
    <row r="40" spans="1:45" x14ac:dyDescent="0.2">
      <c r="A40" s="3">
        <v>77</v>
      </c>
      <c r="B40">
        <v>27353.349394235702</v>
      </c>
      <c r="C40">
        <v>0.19956097</v>
      </c>
      <c r="D40" s="1">
        <f t="shared" si="0"/>
        <v>0.19956097</v>
      </c>
      <c r="E40" s="1">
        <f t="shared" si="2"/>
        <v>4.7364477037381723E-3</v>
      </c>
      <c r="F40">
        <v>2495.3580050021401</v>
      </c>
      <c r="G40">
        <v>0.31499460000000001</v>
      </c>
      <c r="H40" s="1">
        <f t="shared" si="3"/>
        <v>0.31499460000000001</v>
      </c>
      <c r="I40" s="1">
        <f t="shared" si="4"/>
        <v>1.8225866811535596E-2</v>
      </c>
      <c r="J40">
        <v>709.11390898004095</v>
      </c>
      <c r="K40">
        <v>0.30732879000000002</v>
      </c>
      <c r="L40" s="1">
        <f t="shared" si="5"/>
        <v>0.30732879000000002</v>
      </c>
      <c r="M40" s="1">
        <f t="shared" si="6"/>
        <v>3.3959654329103806E-2</v>
      </c>
      <c r="N40">
        <v>211.173989910632</v>
      </c>
      <c r="O40">
        <v>0.28303850000000003</v>
      </c>
      <c r="P40" s="1">
        <f t="shared" si="7"/>
        <v>0.28303850000000003</v>
      </c>
      <c r="Q40" s="1">
        <f t="shared" si="8"/>
        <v>6.0758428602959998E-2</v>
      </c>
      <c r="R40">
        <v>76.63572207</v>
      </c>
      <c r="T40" s="1">
        <f t="shared" si="9"/>
        <v>0</v>
      </c>
      <c r="U40" s="1">
        <f t="shared" si="10"/>
        <v>0</v>
      </c>
      <c r="V40">
        <v>213.37142940000001</v>
      </c>
      <c r="X40" s="1">
        <f t="shared" si="11"/>
        <v>0</v>
      </c>
      <c r="Y40" s="1">
        <f t="shared" si="12"/>
        <v>0</v>
      </c>
      <c r="Z40">
        <v>115.5304125</v>
      </c>
      <c r="AB40" s="1">
        <f t="shared" si="13"/>
        <v>0</v>
      </c>
      <c r="AC40" s="1">
        <f t="shared" si="14"/>
        <v>0</v>
      </c>
      <c r="AD40">
        <v>242.9269989</v>
      </c>
      <c r="AF40" s="1">
        <f t="shared" si="1"/>
        <v>0</v>
      </c>
      <c r="AG40" s="1">
        <f t="shared" si="15"/>
        <v>0</v>
      </c>
      <c r="AH40" s="2">
        <v>30768.995298128499</v>
      </c>
      <c r="AJ40" s="1">
        <f t="shared" si="16"/>
        <v>0</v>
      </c>
      <c r="AK40" s="1">
        <f t="shared" si="17"/>
        <v>0</v>
      </c>
      <c r="AL40">
        <v>644.94865903258301</v>
      </c>
      <c r="AM40">
        <v>0.29829642000000001</v>
      </c>
      <c r="AN40" s="1">
        <f t="shared" si="18"/>
        <v>0.29829642000000001</v>
      </c>
      <c r="AO40" s="1">
        <f t="shared" si="19"/>
        <v>3.5309727507144673E-2</v>
      </c>
      <c r="AP40">
        <v>863.484075110405</v>
      </c>
      <c r="AQ40">
        <v>0.22528312</v>
      </c>
      <c r="AR40" s="1">
        <f t="shared" si="20"/>
        <v>0.22528312</v>
      </c>
      <c r="AS40" s="1">
        <f t="shared" si="21"/>
        <v>2.7865365285636108E-2</v>
      </c>
    </row>
    <row r="41" spans="1:45" x14ac:dyDescent="0.2">
      <c r="A41" s="3">
        <v>78</v>
      </c>
      <c r="B41">
        <v>25627.534906372399</v>
      </c>
      <c r="C41">
        <v>0.21049393999999999</v>
      </c>
      <c r="D41" s="1">
        <f t="shared" si="0"/>
        <v>0.21049393999999999</v>
      </c>
      <c r="E41" s="1">
        <f t="shared" si="2"/>
        <v>4.9911450014021794E-3</v>
      </c>
      <c r="F41">
        <v>2264.6267971023899</v>
      </c>
      <c r="G41">
        <v>0.32838464000000001</v>
      </c>
      <c r="H41" s="1">
        <f t="shared" si="3"/>
        <v>0.32838464000000001</v>
      </c>
      <c r="I41" s="1">
        <f t="shared" si="4"/>
        <v>1.9342360702641209E-2</v>
      </c>
      <c r="J41">
        <v>633.74171576276399</v>
      </c>
      <c r="K41">
        <v>0.27262481999999999</v>
      </c>
      <c r="L41" s="1">
        <f t="shared" si="5"/>
        <v>0.27262481999999999</v>
      </c>
      <c r="M41" s="1">
        <f t="shared" si="6"/>
        <v>3.4670639992641819E-2</v>
      </c>
      <c r="N41">
        <v>226.501134540885</v>
      </c>
      <c r="O41">
        <v>0.21319428000000001</v>
      </c>
      <c r="P41" s="1">
        <f t="shared" si="7"/>
        <v>0.21319428000000001</v>
      </c>
      <c r="Q41" s="1">
        <f t="shared" si="8"/>
        <v>5.3338697830802161E-2</v>
      </c>
      <c r="R41">
        <v>77.789378240000005</v>
      </c>
      <c r="T41" s="1">
        <f t="shared" si="9"/>
        <v>0</v>
      </c>
      <c r="U41" s="1">
        <f t="shared" si="10"/>
        <v>0</v>
      </c>
      <c r="V41">
        <v>147.72290839999999</v>
      </c>
      <c r="X41" s="1">
        <f t="shared" si="11"/>
        <v>0</v>
      </c>
      <c r="Y41" s="1">
        <f t="shared" si="12"/>
        <v>0</v>
      </c>
      <c r="Z41">
        <v>95.918258550000004</v>
      </c>
      <c r="AB41" s="1">
        <f t="shared" si="13"/>
        <v>0</v>
      </c>
      <c r="AC41" s="1">
        <f t="shared" si="14"/>
        <v>0</v>
      </c>
      <c r="AD41">
        <v>254.518495</v>
      </c>
      <c r="AF41" s="1">
        <f t="shared" si="1"/>
        <v>0</v>
      </c>
      <c r="AG41" s="1">
        <f t="shared" si="15"/>
        <v>0</v>
      </c>
      <c r="AH41" s="2">
        <v>28752.4045537784</v>
      </c>
      <c r="AJ41" s="1">
        <f t="shared" si="16"/>
        <v>0</v>
      </c>
      <c r="AK41" s="1">
        <f t="shared" si="17"/>
        <v>0</v>
      </c>
      <c r="AL41">
        <v>599.73633038625098</v>
      </c>
      <c r="AM41">
        <v>0.29678482</v>
      </c>
      <c r="AN41" s="1">
        <f t="shared" si="18"/>
        <v>0.29678482</v>
      </c>
      <c r="AO41" s="1">
        <f t="shared" si="19"/>
        <v>3.6562918365661688E-2</v>
      </c>
      <c r="AP41">
        <v>799.42869503050997</v>
      </c>
      <c r="AQ41">
        <v>0.26834797999999999</v>
      </c>
      <c r="AR41" s="1">
        <f t="shared" si="20"/>
        <v>0.26834797999999999</v>
      </c>
      <c r="AS41" s="1">
        <f t="shared" si="21"/>
        <v>3.0716212121353212E-2</v>
      </c>
    </row>
    <row r="42" spans="1:45" x14ac:dyDescent="0.2">
      <c r="A42" s="3">
        <v>79</v>
      </c>
      <c r="B42">
        <v>24223.810194153299</v>
      </c>
      <c r="C42">
        <v>0.23401731000000001</v>
      </c>
      <c r="D42" s="1">
        <f t="shared" si="0"/>
        <v>0.23401731000000001</v>
      </c>
      <c r="E42" s="1">
        <f t="shared" si="2"/>
        <v>5.3317320194714666E-3</v>
      </c>
      <c r="F42">
        <v>2088.6667856499498</v>
      </c>
      <c r="G42">
        <v>0.32506575999999998</v>
      </c>
      <c r="H42" s="1">
        <f t="shared" si="3"/>
        <v>0.32506575999999998</v>
      </c>
      <c r="I42" s="1">
        <f t="shared" si="4"/>
        <v>2.0088052501986874E-2</v>
      </c>
      <c r="J42">
        <v>605.12005767971198</v>
      </c>
      <c r="K42">
        <v>0.28306853999999998</v>
      </c>
      <c r="L42" s="1">
        <f t="shared" si="5"/>
        <v>0.28306853999999998</v>
      </c>
      <c r="M42" s="1">
        <f t="shared" si="6"/>
        <v>3.5893839677948E-2</v>
      </c>
      <c r="N42">
        <v>192.05626180767999</v>
      </c>
      <c r="O42">
        <v>0.31321511000000002</v>
      </c>
      <c r="P42" s="1">
        <f t="shared" si="7"/>
        <v>0.31321511000000002</v>
      </c>
      <c r="Q42" s="1">
        <f t="shared" si="8"/>
        <v>6.5595425553966039E-2</v>
      </c>
      <c r="R42">
        <v>59.440753800000003</v>
      </c>
      <c r="T42" s="1">
        <f t="shared" si="9"/>
        <v>0</v>
      </c>
      <c r="U42" s="1">
        <f t="shared" si="10"/>
        <v>0</v>
      </c>
      <c r="V42">
        <v>163.70928480000001</v>
      </c>
      <c r="X42" s="1">
        <f t="shared" si="11"/>
        <v>0</v>
      </c>
      <c r="Y42" s="1">
        <f t="shared" si="12"/>
        <v>0</v>
      </c>
      <c r="Z42">
        <v>104.4333381</v>
      </c>
      <c r="AB42" s="1">
        <f t="shared" si="13"/>
        <v>0</v>
      </c>
      <c r="AC42" s="1">
        <f t="shared" si="14"/>
        <v>0</v>
      </c>
      <c r="AD42">
        <v>191.89145389999999</v>
      </c>
      <c r="AF42" s="1">
        <f t="shared" si="1"/>
        <v>0</v>
      </c>
      <c r="AG42" s="1">
        <f t="shared" si="15"/>
        <v>0</v>
      </c>
      <c r="AH42" s="2">
        <v>27109.6532992906</v>
      </c>
      <c r="AJ42" s="1">
        <f t="shared" si="16"/>
        <v>0</v>
      </c>
      <c r="AK42" s="1">
        <f t="shared" si="17"/>
        <v>0</v>
      </c>
      <c r="AL42">
        <v>530.79164794459905</v>
      </c>
      <c r="AM42">
        <v>0.29300353000000001</v>
      </c>
      <c r="AN42" s="1">
        <f t="shared" si="18"/>
        <v>0.29300353000000001</v>
      </c>
      <c r="AO42" s="1">
        <f t="shared" si="19"/>
        <v>3.8720332680969145E-2</v>
      </c>
      <c r="AP42">
        <v>697.24773249030102</v>
      </c>
      <c r="AQ42">
        <v>0.26575795000000002</v>
      </c>
      <c r="AR42" s="1">
        <f t="shared" si="20"/>
        <v>0.26575795000000002</v>
      </c>
      <c r="AS42" s="1">
        <f t="shared" si="21"/>
        <v>3.2788781301943119E-2</v>
      </c>
    </row>
    <row r="43" spans="1:45" x14ac:dyDescent="0.2">
      <c r="A43" s="3">
        <v>80</v>
      </c>
      <c r="B43">
        <v>23585.124236080799</v>
      </c>
      <c r="C43">
        <v>0.24947359</v>
      </c>
      <c r="D43" s="1">
        <f t="shared" si="0"/>
        <v>0.24947359</v>
      </c>
      <c r="E43" s="1">
        <f t="shared" si="2"/>
        <v>5.5224560100956407E-3</v>
      </c>
      <c r="F43">
        <v>1941.1086810305701</v>
      </c>
      <c r="G43">
        <v>0.36121017</v>
      </c>
      <c r="H43" s="1">
        <f t="shared" si="3"/>
        <v>0.36121017</v>
      </c>
      <c r="I43" s="1">
        <f t="shared" si="4"/>
        <v>2.1369291670653257E-2</v>
      </c>
      <c r="J43">
        <v>627.20432977005805</v>
      </c>
      <c r="K43">
        <v>0.33791715</v>
      </c>
      <c r="L43" s="1">
        <f t="shared" si="5"/>
        <v>0.33791715</v>
      </c>
      <c r="M43" s="1">
        <f t="shared" si="6"/>
        <v>3.7017989981600698E-2</v>
      </c>
      <c r="N43">
        <v>228.03934270516001</v>
      </c>
      <c r="O43">
        <v>0.31341845000000002</v>
      </c>
      <c r="P43" s="1">
        <f t="shared" si="7"/>
        <v>0.31341845000000002</v>
      </c>
      <c r="Q43" s="1">
        <f t="shared" si="8"/>
        <v>6.0208738056877847E-2</v>
      </c>
      <c r="R43">
        <v>54.661321800000003</v>
      </c>
      <c r="T43" s="1">
        <f t="shared" si="9"/>
        <v>0</v>
      </c>
      <c r="U43" s="1">
        <f t="shared" si="10"/>
        <v>0</v>
      </c>
      <c r="V43">
        <v>147.17354839999999</v>
      </c>
      <c r="X43" s="1">
        <f t="shared" si="11"/>
        <v>0</v>
      </c>
      <c r="Y43" s="1">
        <f t="shared" si="12"/>
        <v>0</v>
      </c>
      <c r="Z43">
        <v>74.822834090000001</v>
      </c>
      <c r="AB43" s="1">
        <f t="shared" si="13"/>
        <v>0</v>
      </c>
      <c r="AC43" s="1">
        <f t="shared" si="14"/>
        <v>0</v>
      </c>
      <c r="AD43">
        <v>177.44328530000001</v>
      </c>
      <c r="AF43" s="1">
        <f t="shared" si="1"/>
        <v>0</v>
      </c>
      <c r="AG43" s="1">
        <f t="shared" si="15"/>
        <v>0</v>
      </c>
      <c r="AH43" s="2">
        <v>26381.476589586498</v>
      </c>
      <c r="AJ43" s="1">
        <f t="shared" si="16"/>
        <v>0</v>
      </c>
      <c r="AK43" s="1">
        <f t="shared" si="17"/>
        <v>0</v>
      </c>
      <c r="AL43">
        <v>478.71231858432202</v>
      </c>
      <c r="AM43">
        <v>0.35207713000000002</v>
      </c>
      <c r="AN43" s="1">
        <f t="shared" si="18"/>
        <v>0.35207713000000002</v>
      </c>
      <c r="AO43" s="1">
        <f t="shared" si="19"/>
        <v>4.2785768033341748E-2</v>
      </c>
      <c r="AP43">
        <v>695.05029277503399</v>
      </c>
      <c r="AQ43">
        <v>0.28050902</v>
      </c>
      <c r="AR43" s="1">
        <f t="shared" si="20"/>
        <v>0.28050902</v>
      </c>
      <c r="AS43" s="1">
        <f t="shared" si="21"/>
        <v>3.3399044956376592E-2</v>
      </c>
    </row>
  </sheetData>
  <mergeCells count="8">
    <mergeCell ref="Z1:AB1"/>
    <mergeCell ref="AD1:AF1"/>
    <mergeCell ref="B1:D1"/>
    <mergeCell ref="F1:H1"/>
    <mergeCell ref="J1:L1"/>
    <mergeCell ref="N1:P1"/>
    <mergeCell ref="R1:T1"/>
    <mergeCell ref="V1:X1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3"/>
  <sheetViews>
    <sheetView workbookViewId="0">
      <selection activeCell="H9" sqref="H9"/>
    </sheetView>
  </sheetViews>
  <sheetFormatPr baseColWidth="10" defaultColWidth="8.83203125" defaultRowHeight="15" x14ac:dyDescent="0.2"/>
  <cols>
    <col min="4" max="4" width="11" bestFit="1" customWidth="1"/>
    <col min="5" max="5" width="11" customWidth="1"/>
    <col min="8" max="8" width="11" bestFit="1" customWidth="1"/>
    <col min="9" max="9" width="11" customWidth="1"/>
    <col min="12" max="12" width="11" bestFit="1" customWidth="1"/>
    <col min="13" max="13" width="11" customWidth="1"/>
    <col min="16" max="16" width="11" style="1" bestFit="1" customWidth="1"/>
    <col min="17" max="17" width="11" style="1" customWidth="1"/>
    <col min="20" max="20" width="11" style="1" bestFit="1" customWidth="1"/>
    <col min="21" max="21" width="11" style="1" customWidth="1"/>
    <col min="24" max="24" width="11" style="1" bestFit="1" customWidth="1"/>
    <col min="25" max="25" width="11" style="1" customWidth="1"/>
    <col min="28" max="28" width="11" style="1" bestFit="1" customWidth="1"/>
    <col min="29" max="29" width="11" style="1" customWidth="1"/>
    <col min="32" max="32" width="11" style="1" bestFit="1" customWidth="1"/>
    <col min="33" max="33" width="11" style="1" customWidth="1"/>
    <col min="34" max="35" width="11" style="2" customWidth="1"/>
    <col min="37" max="37" width="8.83203125" style="1"/>
    <col min="44" max="44" width="10.33203125" bestFit="1" customWidth="1"/>
  </cols>
  <sheetData>
    <row r="1" spans="1:120" s="4" customFormat="1" x14ac:dyDescent="0.2">
      <c r="B1" s="13" t="s">
        <v>3</v>
      </c>
      <c r="C1" s="13"/>
      <c r="D1" s="13"/>
      <c r="E1" s="9"/>
      <c r="F1" s="13" t="s">
        <v>4</v>
      </c>
      <c r="G1" s="13"/>
      <c r="H1" s="13"/>
      <c r="I1" s="9"/>
      <c r="J1" s="13" t="s">
        <v>5</v>
      </c>
      <c r="K1" s="13"/>
      <c r="L1" s="13"/>
      <c r="M1" s="9"/>
      <c r="N1" s="13" t="s">
        <v>6</v>
      </c>
      <c r="O1" s="13"/>
      <c r="P1" s="13"/>
      <c r="Q1" s="9"/>
      <c r="R1" s="13" t="s">
        <v>39</v>
      </c>
      <c r="S1" s="13"/>
      <c r="T1" s="13"/>
      <c r="U1" s="9"/>
      <c r="V1" s="13" t="s">
        <v>7</v>
      </c>
      <c r="W1" s="13"/>
      <c r="X1" s="13"/>
      <c r="Y1" s="9"/>
      <c r="Z1" s="13" t="s">
        <v>40</v>
      </c>
      <c r="AA1" s="13"/>
      <c r="AB1" s="13"/>
      <c r="AC1" s="9"/>
      <c r="AD1" s="13" t="s">
        <v>8</v>
      </c>
      <c r="AE1" s="13"/>
      <c r="AF1" s="13"/>
      <c r="AG1" s="9"/>
      <c r="AH1" s="7" t="s">
        <v>27</v>
      </c>
      <c r="AI1" s="8"/>
      <c r="AK1" s="6"/>
      <c r="AL1" s="4" t="s">
        <v>28</v>
      </c>
      <c r="AP1" s="4" t="s">
        <v>18</v>
      </c>
    </row>
    <row r="2" spans="1:120" x14ac:dyDescent="0.2">
      <c r="A2" t="s">
        <v>0</v>
      </c>
      <c r="B2" t="s">
        <v>33</v>
      </c>
      <c r="C2" t="s">
        <v>32</v>
      </c>
      <c r="D2" s="1" t="s">
        <v>45</v>
      </c>
      <c r="E2" s="1" t="s">
        <v>19</v>
      </c>
      <c r="F2" t="s">
        <v>33</v>
      </c>
      <c r="G2" t="s">
        <v>32</v>
      </c>
      <c r="H2" s="1" t="s">
        <v>45</v>
      </c>
      <c r="I2" s="1" t="s">
        <v>19</v>
      </c>
      <c r="J2" t="s">
        <v>33</v>
      </c>
      <c r="K2" t="s">
        <v>32</v>
      </c>
      <c r="L2" s="1" t="s">
        <v>45</v>
      </c>
      <c r="M2" s="1" t="s">
        <v>19</v>
      </c>
      <c r="N2" t="s">
        <v>33</v>
      </c>
      <c r="O2" t="s">
        <v>32</v>
      </c>
      <c r="P2" s="1" t="s">
        <v>45</v>
      </c>
      <c r="Q2" s="1" t="s">
        <v>19</v>
      </c>
      <c r="R2" t="s">
        <v>33</v>
      </c>
      <c r="S2" t="s">
        <v>32</v>
      </c>
      <c r="T2" s="1" t="s">
        <v>45</v>
      </c>
      <c r="U2" s="1" t="s">
        <v>19</v>
      </c>
      <c r="V2" t="s">
        <v>33</v>
      </c>
      <c r="W2" t="s">
        <v>32</v>
      </c>
      <c r="X2" s="1" t="s">
        <v>45</v>
      </c>
      <c r="Y2" s="1" t="s">
        <v>19</v>
      </c>
      <c r="Z2" t="s">
        <v>33</v>
      </c>
      <c r="AA2" t="s">
        <v>32</v>
      </c>
      <c r="AB2" s="1" t="s">
        <v>45</v>
      </c>
      <c r="AC2" s="1" t="s">
        <v>19</v>
      </c>
      <c r="AD2" t="s">
        <v>33</v>
      </c>
      <c r="AE2" t="s">
        <v>32</v>
      </c>
      <c r="AF2" s="1" t="s">
        <v>45</v>
      </c>
      <c r="AG2" s="1" t="s">
        <v>19</v>
      </c>
      <c r="AH2" s="2" t="s">
        <v>33</v>
      </c>
      <c r="AI2" t="s">
        <v>32</v>
      </c>
      <c r="AJ2" s="1" t="s">
        <v>45</v>
      </c>
      <c r="AK2" s="1" t="s">
        <v>19</v>
      </c>
      <c r="AL2" s="4" t="s">
        <v>33</v>
      </c>
      <c r="AM2" t="s">
        <v>32</v>
      </c>
      <c r="AN2" s="1" t="s">
        <v>45</v>
      </c>
      <c r="AO2" s="6" t="s">
        <v>19</v>
      </c>
      <c r="AP2" s="4" t="s">
        <v>33</v>
      </c>
      <c r="AQ2" t="s">
        <v>32</v>
      </c>
      <c r="AR2" s="1" t="s">
        <v>45</v>
      </c>
      <c r="AS2" s="6" t="s">
        <v>19</v>
      </c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 x14ac:dyDescent="0.2">
      <c r="A3" s="3">
        <v>40</v>
      </c>
      <c r="B3">
        <v>67305.062133911997</v>
      </c>
      <c r="C3">
        <v>3.9630934999999999E-2</v>
      </c>
      <c r="D3" s="1">
        <f>C3</f>
        <v>3.9630934999999999E-2</v>
      </c>
      <c r="E3" s="1">
        <f>1.96*SQRT((D3*(1-D3))/B3)</f>
        <v>1.4739014532433637E-3</v>
      </c>
      <c r="F3">
        <v>12479.2071962021</v>
      </c>
      <c r="G3">
        <v>5.8016631999999999E-2</v>
      </c>
      <c r="H3" s="1">
        <f>G3</f>
        <v>5.8016631999999999E-2</v>
      </c>
      <c r="I3" s="1">
        <f>1.96*SQRT((H3*(1-H3))/F3)</f>
        <v>4.1016674636289224E-3</v>
      </c>
      <c r="J3">
        <v>5237.6533341668501</v>
      </c>
      <c r="K3">
        <v>4.3758720000000001E-2</v>
      </c>
      <c r="L3" s="1">
        <f>K3</f>
        <v>4.3758720000000001E-2</v>
      </c>
      <c r="M3" s="1">
        <f>1.96*SQRT((L3*(1-L3))/J3)</f>
        <v>5.5399232114929165E-3</v>
      </c>
      <c r="N3">
        <v>2708.8393021002398</v>
      </c>
      <c r="O3">
        <v>5.2931513999999999E-2</v>
      </c>
      <c r="P3" s="1">
        <f>O3</f>
        <v>5.2931513999999999E-2</v>
      </c>
      <c r="Q3" s="1">
        <f>1.96*SQRT((P3*(1-P3))/N3)</f>
        <v>8.4316447728824441E-3</v>
      </c>
      <c r="R3">
        <v>3937.922462</v>
      </c>
      <c r="T3" s="1">
        <f>S3</f>
        <v>0</v>
      </c>
      <c r="U3" s="1">
        <f>1.96*SQRT((T3*(1-T3))/R3)</f>
        <v>0</v>
      </c>
      <c r="V3">
        <v>4628.7976239999998</v>
      </c>
      <c r="X3" s="1">
        <f>W3</f>
        <v>0</v>
      </c>
      <c r="Y3" s="1">
        <f>1.96*SQRT((X3*(1-X3))/V3)</f>
        <v>0</v>
      </c>
      <c r="Z3">
        <v>1728.231675</v>
      </c>
      <c r="AB3" s="1">
        <f>AA3</f>
        <v>0</v>
      </c>
      <c r="AC3" s="1">
        <f>1.96*SQRT((AB3*(1-AB3))/Z3)</f>
        <v>0</v>
      </c>
      <c r="AD3">
        <v>2607.4823809999998</v>
      </c>
      <c r="AF3" s="1">
        <f>AE3</f>
        <v>0</v>
      </c>
      <c r="AG3" s="1">
        <f>1.96*SQRT((AF3*(1-AF3))/AD3)</f>
        <v>0</v>
      </c>
      <c r="AH3" s="2">
        <v>87730.761966381193</v>
      </c>
      <c r="AJ3" s="1">
        <f>AI3</f>
        <v>0</v>
      </c>
      <c r="AK3" s="1">
        <f>1.96*SQRT((AJ3*(1-AJ3))/(AH3))</f>
        <v>0</v>
      </c>
      <c r="AL3" s="4">
        <v>9873.2080765254796</v>
      </c>
      <c r="AM3">
        <v>1.1729226000000001E-2</v>
      </c>
      <c r="AN3" s="6">
        <f>AM3</f>
        <v>1.1729226000000001E-2</v>
      </c>
      <c r="AO3" s="6">
        <f>1.96*SQRT((AN3*(1-AN3))/AL3)</f>
        <v>2.1237313584038919E-3</v>
      </c>
      <c r="AP3" s="4">
        <v>5635.28010875359</v>
      </c>
      <c r="AQ3">
        <v>1.9467921999999999E-2</v>
      </c>
      <c r="AR3" s="6">
        <f>AQ3</f>
        <v>1.9467921999999999E-2</v>
      </c>
      <c r="AS3" s="6">
        <f>1.96*SQRT((AR3*(1-AR3))/AP3)</f>
        <v>3.6073561278771476E-3</v>
      </c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</row>
    <row r="4" spans="1:120" x14ac:dyDescent="0.2">
      <c r="A4" s="3">
        <v>41</v>
      </c>
      <c r="B4">
        <v>64329.563484702201</v>
      </c>
      <c r="C4">
        <v>4.2212109999999997E-2</v>
      </c>
      <c r="D4" s="1">
        <f t="shared" ref="D4:D43" si="0">C4</f>
        <v>4.2212109999999997E-2</v>
      </c>
      <c r="E4" s="1">
        <f t="shared" ref="E4:E43" si="1">1.96*SQRT((D4*(1-D4))/B4)</f>
        <v>1.5538316757539358E-3</v>
      </c>
      <c r="F4">
        <v>11263.0889241881</v>
      </c>
      <c r="G4">
        <v>5.9144873000000001E-2</v>
      </c>
      <c r="H4" s="1">
        <f t="shared" ref="H4:H43" si="2">G4</f>
        <v>5.9144873000000001E-2</v>
      </c>
      <c r="I4" s="1">
        <f t="shared" ref="I4:I43" si="3">1.96*SQRT((H4*(1-H4))/F4)</f>
        <v>4.3565955606027886E-3</v>
      </c>
      <c r="J4">
        <v>4499.0937261730396</v>
      </c>
      <c r="K4">
        <v>6.1968081000000001E-2</v>
      </c>
      <c r="L4" s="1">
        <f t="shared" ref="L4:L43" si="4">K4</f>
        <v>6.1968081000000001E-2</v>
      </c>
      <c r="M4" s="1">
        <f t="shared" ref="M4:M43" si="5">1.96*SQRT((L4*(1-L4))/J4)</f>
        <v>7.0450873641817848E-3</v>
      </c>
      <c r="N4">
        <v>2455.6942094154601</v>
      </c>
      <c r="O4">
        <v>6.6307239000000004E-2</v>
      </c>
      <c r="P4" s="1">
        <f t="shared" ref="P4:P43" si="6">O4</f>
        <v>6.6307239000000004E-2</v>
      </c>
      <c r="Q4" s="1">
        <f t="shared" ref="Q4:Q43" si="7">1.96*SQRT((P4*(1-P4))/N4)</f>
        <v>9.8412756497239257E-3</v>
      </c>
      <c r="R4">
        <v>3093.1166370000001</v>
      </c>
      <c r="T4" s="1">
        <f t="shared" ref="T4:T43" si="8">S4</f>
        <v>0</v>
      </c>
      <c r="U4" s="1">
        <f t="shared" ref="U4:U43" si="9">1.96*SQRT((T4*(1-T4))/R4)</f>
        <v>0</v>
      </c>
      <c r="V4">
        <v>3697.5774609999999</v>
      </c>
      <c r="X4" s="1">
        <f t="shared" ref="X4:X43" si="10">W4</f>
        <v>0</v>
      </c>
      <c r="Y4" s="1">
        <f t="shared" ref="Y4:Y43" si="11">1.96*SQRT((X4*(1-X4))/V4)</f>
        <v>0</v>
      </c>
      <c r="Z4">
        <v>1367.63176</v>
      </c>
      <c r="AB4" s="1">
        <f t="shared" ref="AB4:AB43" si="12">AA4</f>
        <v>0</v>
      </c>
      <c r="AC4" s="1">
        <f t="shared" ref="AC4:AC43" si="13">1.96*SQRT((AB4*(1-AB4))/Z4)</f>
        <v>0</v>
      </c>
      <c r="AD4">
        <v>2038.345403</v>
      </c>
      <c r="AF4" s="1">
        <f t="shared" ref="AF4:AF43" si="14">AE4</f>
        <v>0</v>
      </c>
      <c r="AG4" s="1">
        <f t="shared" ref="AG4:AG43" si="15">1.96*SQRT((AF4*(1-AF4))/AD4)</f>
        <v>0</v>
      </c>
      <c r="AH4" s="2">
        <v>82547.440344478906</v>
      </c>
      <c r="AJ4" s="1">
        <f t="shared" ref="AJ4:AJ43" si="16">AI4</f>
        <v>0</v>
      </c>
      <c r="AK4" s="1">
        <f t="shared" ref="AK4:AK43" si="17">1.96*SQRT((AJ4*(1-AJ4))/(AH4))</f>
        <v>0</v>
      </c>
      <c r="AL4" s="4">
        <v>7956.1064346693402</v>
      </c>
      <c r="AM4">
        <v>1.3844294E-2</v>
      </c>
      <c r="AN4" s="6">
        <f t="shared" ref="AN4:AN43" si="18">AM4</f>
        <v>1.3844294E-2</v>
      </c>
      <c r="AO4" s="6">
        <f t="shared" ref="AO4:AO43" si="19">1.96*SQRT((AN4*(1-AN4))/AL4)</f>
        <v>2.5675205711521544E-3</v>
      </c>
      <c r="AP4" s="4">
        <v>4539.03219633549</v>
      </c>
      <c r="AQ4">
        <v>2.1386038999999999E-2</v>
      </c>
      <c r="AR4" s="6">
        <f t="shared" ref="AR4:AR43" si="20">AQ4</f>
        <v>2.1386038999999999E-2</v>
      </c>
      <c r="AS4" s="6">
        <f t="shared" ref="AS4:AS43" si="21">1.96*SQRT((AR4*(1-AR4))/AP4)</f>
        <v>4.2086743248485933E-3</v>
      </c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</row>
    <row r="5" spans="1:120" x14ac:dyDescent="0.2">
      <c r="A5" s="3">
        <v>42</v>
      </c>
      <c r="B5">
        <v>67009.066967658699</v>
      </c>
      <c r="C5">
        <v>4.3532121999999999E-2</v>
      </c>
      <c r="D5" s="1">
        <f t="shared" si="0"/>
        <v>4.3532121999999999E-2</v>
      </c>
      <c r="E5" s="1">
        <f t="shared" si="1"/>
        <v>1.545003257265912E-3</v>
      </c>
      <c r="F5">
        <v>12112.674182508101</v>
      </c>
      <c r="G5">
        <v>6.7650243999999998E-2</v>
      </c>
      <c r="H5" s="1">
        <f t="shared" si="2"/>
        <v>6.7650243999999998E-2</v>
      </c>
      <c r="I5" s="1">
        <f t="shared" si="3"/>
        <v>4.4726011189355546E-3</v>
      </c>
      <c r="J5">
        <v>4554.4142791815102</v>
      </c>
      <c r="K5">
        <v>5.4424394000000001E-2</v>
      </c>
      <c r="L5" s="1">
        <f t="shared" si="4"/>
        <v>5.4424394000000001E-2</v>
      </c>
      <c r="M5" s="1">
        <f t="shared" si="5"/>
        <v>6.5884724766260179E-3</v>
      </c>
      <c r="N5">
        <v>2428.9403736814802</v>
      </c>
      <c r="O5">
        <v>5.3014881999999999E-2</v>
      </c>
      <c r="P5" s="1">
        <f t="shared" si="6"/>
        <v>5.3014881999999999E-2</v>
      </c>
      <c r="Q5" s="1">
        <f t="shared" si="7"/>
        <v>8.9108292355450681E-3</v>
      </c>
      <c r="R5">
        <v>3380.157244</v>
      </c>
      <c r="T5" s="1">
        <f t="shared" si="8"/>
        <v>0</v>
      </c>
      <c r="U5" s="1">
        <f t="shared" si="9"/>
        <v>0</v>
      </c>
      <c r="V5">
        <v>3858.8146179999999</v>
      </c>
      <c r="X5" s="1">
        <f t="shared" si="10"/>
        <v>0</v>
      </c>
      <c r="Y5" s="1">
        <f t="shared" si="11"/>
        <v>0</v>
      </c>
      <c r="Z5">
        <v>1403.340162</v>
      </c>
      <c r="AB5" s="1">
        <f t="shared" si="12"/>
        <v>0</v>
      </c>
      <c r="AC5" s="1">
        <f t="shared" si="13"/>
        <v>0</v>
      </c>
      <c r="AD5">
        <v>2042.190924</v>
      </c>
      <c r="AF5" s="1">
        <f t="shared" si="14"/>
        <v>0</v>
      </c>
      <c r="AG5" s="1">
        <f t="shared" si="15"/>
        <v>0</v>
      </c>
      <c r="AH5" s="2">
        <v>86105.095803029806</v>
      </c>
      <c r="AJ5" s="1">
        <f t="shared" si="16"/>
        <v>0</v>
      </c>
      <c r="AK5" s="1">
        <f t="shared" si="17"/>
        <v>0</v>
      </c>
      <c r="AL5">
        <v>8596.8799491040409</v>
      </c>
      <c r="AM5">
        <v>9.2274854000000007E-3</v>
      </c>
      <c r="AN5" s="1">
        <f t="shared" si="18"/>
        <v>9.2274854000000007E-3</v>
      </c>
      <c r="AO5" s="1">
        <f t="shared" si="19"/>
        <v>2.0212233127815198E-3</v>
      </c>
      <c r="AP5">
        <v>4699.2805150039403</v>
      </c>
      <c r="AQ5">
        <v>2.1007471E-2</v>
      </c>
      <c r="AR5" s="1">
        <f t="shared" si="20"/>
        <v>2.1007471E-2</v>
      </c>
      <c r="AS5" s="1">
        <f t="shared" si="21"/>
        <v>4.1003125397486868E-3</v>
      </c>
    </row>
    <row r="6" spans="1:120" x14ac:dyDescent="0.2">
      <c r="A6" s="3">
        <v>43</v>
      </c>
      <c r="B6">
        <v>67454.707808963896</v>
      </c>
      <c r="C6">
        <v>4.4160738999999997E-2</v>
      </c>
      <c r="D6" s="1">
        <f t="shared" si="0"/>
        <v>4.4160738999999997E-2</v>
      </c>
      <c r="E6" s="1">
        <f t="shared" si="1"/>
        <v>1.5504598964207687E-3</v>
      </c>
      <c r="F6">
        <v>11705.9280363321</v>
      </c>
      <c r="G6">
        <v>6.8771324999999994E-2</v>
      </c>
      <c r="H6" s="1">
        <f t="shared" si="2"/>
        <v>6.8771324999999994E-2</v>
      </c>
      <c r="I6" s="1">
        <f t="shared" si="3"/>
        <v>4.5844264826221505E-3</v>
      </c>
      <c r="J6">
        <v>4281.8218382373398</v>
      </c>
      <c r="K6">
        <v>5.2141334999999997E-2</v>
      </c>
      <c r="L6" s="1">
        <f t="shared" si="4"/>
        <v>5.2141334999999997E-2</v>
      </c>
      <c r="M6" s="1">
        <f t="shared" si="5"/>
        <v>6.658932927524403E-3</v>
      </c>
      <c r="N6">
        <v>2238.0927057974</v>
      </c>
      <c r="O6">
        <v>6.3745706999999999E-2</v>
      </c>
      <c r="P6" s="1">
        <f t="shared" si="6"/>
        <v>6.3745706999999999E-2</v>
      </c>
      <c r="Q6" s="1">
        <f t="shared" si="7"/>
        <v>1.0121372709067272E-2</v>
      </c>
      <c r="R6">
        <v>3159.9188130000002</v>
      </c>
      <c r="T6" s="1">
        <f t="shared" si="8"/>
        <v>0</v>
      </c>
      <c r="U6" s="1">
        <f t="shared" si="9"/>
        <v>0</v>
      </c>
      <c r="V6">
        <v>3463.0556670000001</v>
      </c>
      <c r="X6" s="1">
        <f t="shared" si="10"/>
        <v>0</v>
      </c>
      <c r="Y6" s="1">
        <f t="shared" si="11"/>
        <v>0</v>
      </c>
      <c r="Z6">
        <v>1294.127389</v>
      </c>
      <c r="AB6" s="1">
        <f t="shared" si="12"/>
        <v>0</v>
      </c>
      <c r="AC6" s="1">
        <f t="shared" si="13"/>
        <v>0</v>
      </c>
      <c r="AD6">
        <v>1959.731988</v>
      </c>
      <c r="AF6" s="1">
        <f t="shared" si="14"/>
        <v>0</v>
      </c>
      <c r="AG6" s="1">
        <f t="shared" si="15"/>
        <v>0</v>
      </c>
      <c r="AH6" s="2">
        <v>85680.550389330805</v>
      </c>
      <c r="AJ6" s="1">
        <f t="shared" si="16"/>
        <v>0</v>
      </c>
      <c r="AK6" s="1">
        <f t="shared" si="17"/>
        <v>0</v>
      </c>
      <c r="AL6">
        <v>7986.4311043359303</v>
      </c>
      <c r="AM6">
        <v>9.3549871999999996E-3</v>
      </c>
      <c r="AN6" s="1">
        <f t="shared" si="18"/>
        <v>9.3549871999999996E-3</v>
      </c>
      <c r="AO6" s="1">
        <f t="shared" si="19"/>
        <v>2.1113504451688437E-3</v>
      </c>
      <c r="AP6">
        <v>4546.6133659705501</v>
      </c>
      <c r="AQ6">
        <v>2.9542543000000001E-2</v>
      </c>
      <c r="AR6" s="1">
        <f t="shared" si="20"/>
        <v>2.9542543000000001E-2</v>
      </c>
      <c r="AS6" s="1">
        <f t="shared" si="21"/>
        <v>4.9218032431804131E-3</v>
      </c>
    </row>
    <row r="7" spans="1:120" x14ac:dyDescent="0.2">
      <c r="A7" s="3">
        <v>44</v>
      </c>
      <c r="B7">
        <v>66468.881262429</v>
      </c>
      <c r="C7">
        <v>4.3231319999999997E-2</v>
      </c>
      <c r="D7" s="1">
        <f t="shared" si="0"/>
        <v>4.3231319999999997E-2</v>
      </c>
      <c r="E7" s="1">
        <f t="shared" si="1"/>
        <v>1.5461428269165729E-3</v>
      </c>
      <c r="F7">
        <v>11263.9679063931</v>
      </c>
      <c r="G7">
        <v>7.0006533999999995E-2</v>
      </c>
      <c r="H7" s="1">
        <f t="shared" si="2"/>
        <v>7.0006533999999995E-2</v>
      </c>
      <c r="I7" s="1">
        <f t="shared" si="3"/>
        <v>4.7121554172300821E-3</v>
      </c>
      <c r="J7">
        <v>4070.0984892994102</v>
      </c>
      <c r="K7">
        <v>4.9508691000000001E-2</v>
      </c>
      <c r="L7" s="1">
        <f t="shared" si="4"/>
        <v>4.9508691000000001E-2</v>
      </c>
      <c r="M7" s="1">
        <f t="shared" si="5"/>
        <v>6.6645128410733941E-3</v>
      </c>
      <c r="N7">
        <v>2346.9758606106002</v>
      </c>
      <c r="O7">
        <v>5.4047097000000002E-2</v>
      </c>
      <c r="P7" s="1">
        <f t="shared" si="6"/>
        <v>5.4047097000000002E-2</v>
      </c>
      <c r="Q7" s="1">
        <f t="shared" si="7"/>
        <v>9.1479272695321745E-3</v>
      </c>
      <c r="R7">
        <v>2869.966594</v>
      </c>
      <c r="T7" s="1">
        <f t="shared" si="8"/>
        <v>0</v>
      </c>
      <c r="U7" s="1">
        <f t="shared" si="9"/>
        <v>0</v>
      </c>
      <c r="V7">
        <v>3367.247284</v>
      </c>
      <c r="X7" s="1">
        <f t="shared" si="10"/>
        <v>0</v>
      </c>
      <c r="Y7" s="1">
        <f t="shared" si="11"/>
        <v>0</v>
      </c>
      <c r="Z7">
        <v>1258.9134120000001</v>
      </c>
      <c r="AB7" s="1">
        <f t="shared" si="12"/>
        <v>0</v>
      </c>
      <c r="AC7" s="1">
        <f t="shared" si="13"/>
        <v>0</v>
      </c>
      <c r="AD7">
        <v>1877.6026649999999</v>
      </c>
      <c r="AF7" s="1">
        <f t="shared" si="14"/>
        <v>0</v>
      </c>
      <c r="AG7" s="1">
        <f t="shared" si="15"/>
        <v>0</v>
      </c>
      <c r="AH7" s="2">
        <v>84149.923518732103</v>
      </c>
      <c r="AJ7" s="1">
        <f t="shared" si="16"/>
        <v>0</v>
      </c>
      <c r="AK7" s="1">
        <f t="shared" si="17"/>
        <v>0</v>
      </c>
      <c r="AL7">
        <v>7678.3500088602304</v>
      </c>
      <c r="AM7">
        <v>1.0224013000000001E-2</v>
      </c>
      <c r="AN7" s="1">
        <f t="shared" si="18"/>
        <v>1.0224013000000001E-2</v>
      </c>
      <c r="AO7" s="1">
        <f t="shared" si="19"/>
        <v>2.2500971621693061E-3</v>
      </c>
      <c r="AP7">
        <v>4510.35560440272</v>
      </c>
      <c r="AQ7">
        <v>3.0510828E-2</v>
      </c>
      <c r="AR7" s="1">
        <f t="shared" si="20"/>
        <v>3.0510828E-2</v>
      </c>
      <c r="AS7" s="1">
        <f t="shared" si="21"/>
        <v>5.0193693887748787E-3</v>
      </c>
    </row>
    <row r="8" spans="1:120" x14ac:dyDescent="0.2">
      <c r="A8" s="3">
        <v>45</v>
      </c>
      <c r="B8">
        <v>70979.181933570595</v>
      </c>
      <c r="C8">
        <v>4.4356417000000002E-2</v>
      </c>
      <c r="D8" s="1">
        <f t="shared" si="0"/>
        <v>4.4356417000000002E-2</v>
      </c>
      <c r="E8" s="1">
        <f t="shared" si="1"/>
        <v>1.5146656600347216E-3</v>
      </c>
      <c r="F8">
        <v>11997.638198025499</v>
      </c>
      <c r="G8">
        <v>6.9017782999999999E-2</v>
      </c>
      <c r="H8" s="1">
        <f t="shared" si="2"/>
        <v>6.9017782999999999E-2</v>
      </c>
      <c r="I8" s="1">
        <f t="shared" si="3"/>
        <v>4.5358573296748351E-3</v>
      </c>
      <c r="J8">
        <v>4223.2051235809904</v>
      </c>
      <c r="K8">
        <v>5.1707316000000003E-2</v>
      </c>
      <c r="L8" s="1">
        <f t="shared" si="4"/>
        <v>5.1707316000000003E-2</v>
      </c>
      <c r="M8" s="1">
        <f t="shared" si="5"/>
        <v>6.6785499891474937E-3</v>
      </c>
      <c r="N8">
        <v>2181.3987515904</v>
      </c>
      <c r="O8">
        <v>9.5471948000000001E-2</v>
      </c>
      <c r="P8" s="1">
        <f t="shared" si="6"/>
        <v>9.5471948000000001E-2</v>
      </c>
      <c r="Q8" s="1">
        <f t="shared" si="7"/>
        <v>1.2332111799529867E-2</v>
      </c>
      <c r="R8">
        <v>2914.5196940000001</v>
      </c>
      <c r="T8" s="1">
        <f t="shared" si="8"/>
        <v>0</v>
      </c>
      <c r="U8" s="1">
        <f t="shared" si="9"/>
        <v>0</v>
      </c>
      <c r="V8">
        <v>3573.2572879999998</v>
      </c>
      <c r="X8" s="1">
        <f t="shared" si="10"/>
        <v>0</v>
      </c>
      <c r="Y8" s="1">
        <f t="shared" si="11"/>
        <v>0</v>
      </c>
      <c r="Z8">
        <v>1489.919298</v>
      </c>
      <c r="AB8" s="1">
        <f t="shared" si="12"/>
        <v>0</v>
      </c>
      <c r="AC8" s="1">
        <f t="shared" si="13"/>
        <v>0</v>
      </c>
      <c r="AD8">
        <v>2062.7919230000002</v>
      </c>
      <c r="AF8" s="1">
        <f t="shared" si="14"/>
        <v>0</v>
      </c>
      <c r="AG8" s="1">
        <f t="shared" si="15"/>
        <v>0</v>
      </c>
      <c r="AH8" s="2">
        <v>89381.424006767498</v>
      </c>
      <c r="AJ8" s="1">
        <f t="shared" si="16"/>
        <v>0</v>
      </c>
      <c r="AK8" s="1">
        <f t="shared" si="17"/>
        <v>0</v>
      </c>
      <c r="AL8">
        <v>8171.0710070840996</v>
      </c>
      <c r="AM8">
        <v>1.5295352E-2</v>
      </c>
      <c r="AN8" s="1">
        <f t="shared" si="18"/>
        <v>1.5295352E-2</v>
      </c>
      <c r="AO8" s="1">
        <f t="shared" si="19"/>
        <v>2.6610271834111134E-3</v>
      </c>
      <c r="AP8">
        <v>5171.8399982824903</v>
      </c>
      <c r="AQ8">
        <v>3.0591759999999999E-2</v>
      </c>
      <c r="AR8" s="1">
        <f t="shared" si="20"/>
        <v>3.0591759999999999E-2</v>
      </c>
      <c r="AS8" s="1">
        <f t="shared" si="21"/>
        <v>4.6934167210356805E-3</v>
      </c>
    </row>
    <row r="9" spans="1:120" x14ac:dyDescent="0.2">
      <c r="A9" s="3">
        <v>46</v>
      </c>
      <c r="B9">
        <v>70060.981598805607</v>
      </c>
      <c r="C9">
        <v>4.8749334999999998E-2</v>
      </c>
      <c r="D9" s="1">
        <f t="shared" si="0"/>
        <v>4.8749334999999998E-2</v>
      </c>
      <c r="E9" s="1">
        <f t="shared" si="1"/>
        <v>1.5945927935478363E-3</v>
      </c>
      <c r="F9">
        <v>11455.914292465901</v>
      </c>
      <c r="G9">
        <v>8.4226884000000002E-2</v>
      </c>
      <c r="H9" s="1">
        <f t="shared" si="2"/>
        <v>8.4226884000000002E-2</v>
      </c>
      <c r="I9" s="1">
        <f t="shared" si="3"/>
        <v>5.0858143809211012E-3</v>
      </c>
      <c r="J9">
        <v>3941.9327991083201</v>
      </c>
      <c r="K9">
        <v>5.2539891999999998E-2</v>
      </c>
      <c r="L9" s="1">
        <f t="shared" si="4"/>
        <v>5.2539891999999998E-2</v>
      </c>
      <c r="M9" s="1">
        <f t="shared" si="5"/>
        <v>6.965086555423345E-3</v>
      </c>
      <c r="N9">
        <v>2104.81796500459</v>
      </c>
      <c r="O9">
        <v>7.4959546000000002E-2</v>
      </c>
      <c r="P9" s="1">
        <f t="shared" si="6"/>
        <v>7.4959546000000002E-2</v>
      </c>
      <c r="Q9" s="1">
        <f t="shared" si="7"/>
        <v>1.1249743931527488E-2</v>
      </c>
      <c r="R9">
        <v>2630.0610750000001</v>
      </c>
      <c r="T9" s="1">
        <f t="shared" si="8"/>
        <v>0</v>
      </c>
      <c r="U9" s="1">
        <f t="shared" si="9"/>
        <v>0</v>
      </c>
      <c r="V9">
        <v>3066.4726740000001</v>
      </c>
      <c r="X9" s="1">
        <f t="shared" si="10"/>
        <v>0</v>
      </c>
      <c r="Y9" s="1">
        <f t="shared" si="11"/>
        <v>0</v>
      </c>
      <c r="Z9">
        <v>1314.069156</v>
      </c>
      <c r="AB9" s="1">
        <f t="shared" si="12"/>
        <v>0</v>
      </c>
      <c r="AC9" s="1">
        <f t="shared" si="13"/>
        <v>0</v>
      </c>
      <c r="AD9">
        <v>1769.818227</v>
      </c>
      <c r="AF9" s="1">
        <f t="shared" si="14"/>
        <v>0</v>
      </c>
      <c r="AG9" s="1">
        <f t="shared" si="15"/>
        <v>0</v>
      </c>
      <c r="AH9" s="2">
        <v>87563.646655384393</v>
      </c>
      <c r="AJ9" s="1">
        <f t="shared" si="16"/>
        <v>0</v>
      </c>
      <c r="AK9" s="1">
        <f t="shared" si="17"/>
        <v>0</v>
      </c>
      <c r="AL9">
        <v>7197.7698659859598</v>
      </c>
      <c r="AM9">
        <v>1.517314E-2</v>
      </c>
      <c r="AN9" s="1">
        <f t="shared" si="18"/>
        <v>1.517314E-2</v>
      </c>
      <c r="AO9" s="1">
        <f t="shared" si="19"/>
        <v>2.8240655168853077E-3</v>
      </c>
      <c r="AP9">
        <v>4490.2490228861498</v>
      </c>
      <c r="AQ9">
        <v>2.9179309E-2</v>
      </c>
      <c r="AR9" s="1">
        <f t="shared" si="20"/>
        <v>2.9179309E-2</v>
      </c>
      <c r="AS9" s="1">
        <f t="shared" si="21"/>
        <v>4.9229777314833715E-3</v>
      </c>
    </row>
    <row r="10" spans="1:120" x14ac:dyDescent="0.2">
      <c r="A10" s="3">
        <v>47</v>
      </c>
      <c r="B10">
        <v>73032.634757649095</v>
      </c>
      <c r="C10">
        <v>4.9017124000000002E-2</v>
      </c>
      <c r="D10" s="1">
        <f t="shared" si="0"/>
        <v>4.9017124000000002E-2</v>
      </c>
      <c r="E10" s="1">
        <f t="shared" si="1"/>
        <v>1.5658777331865291E-3</v>
      </c>
      <c r="F10">
        <v>12318.2447069399</v>
      </c>
      <c r="G10">
        <v>8.1363246E-2</v>
      </c>
      <c r="H10" s="1">
        <f t="shared" si="2"/>
        <v>8.1363246E-2</v>
      </c>
      <c r="I10" s="1">
        <f t="shared" si="3"/>
        <v>4.8280048710691338E-3</v>
      </c>
      <c r="J10">
        <v>3828.1054020896499</v>
      </c>
      <c r="K10">
        <v>5.1102850999999998E-2</v>
      </c>
      <c r="L10" s="1">
        <f t="shared" si="4"/>
        <v>5.1102850999999998E-2</v>
      </c>
      <c r="M10" s="1">
        <f t="shared" si="5"/>
        <v>6.9758360283686382E-3</v>
      </c>
      <c r="N10">
        <v>1954.0735779255599</v>
      </c>
      <c r="O10">
        <v>5.6339609999999998E-2</v>
      </c>
      <c r="P10" s="1">
        <f t="shared" si="6"/>
        <v>5.6339609999999998E-2</v>
      </c>
      <c r="Q10" s="1">
        <f t="shared" si="7"/>
        <v>1.0223518714077401E-2</v>
      </c>
      <c r="R10">
        <v>2372.4112279999999</v>
      </c>
      <c r="T10" s="1">
        <f t="shared" si="8"/>
        <v>0</v>
      </c>
      <c r="U10" s="1">
        <f t="shared" si="9"/>
        <v>0</v>
      </c>
      <c r="V10">
        <v>2900.8406260000002</v>
      </c>
      <c r="X10" s="1">
        <f t="shared" si="10"/>
        <v>0</v>
      </c>
      <c r="Y10" s="1">
        <f t="shared" si="11"/>
        <v>0</v>
      </c>
      <c r="Z10">
        <v>1340.9878000000001</v>
      </c>
      <c r="AB10" s="1">
        <f t="shared" si="12"/>
        <v>0</v>
      </c>
      <c r="AC10" s="1">
        <f t="shared" si="13"/>
        <v>0</v>
      </c>
      <c r="AD10">
        <v>1703.565413</v>
      </c>
      <c r="AF10" s="1">
        <f t="shared" si="14"/>
        <v>0</v>
      </c>
      <c r="AG10" s="1">
        <f t="shared" si="15"/>
        <v>0</v>
      </c>
      <c r="AH10" s="2">
        <v>91133.058444604205</v>
      </c>
      <c r="AJ10" s="1">
        <f t="shared" si="16"/>
        <v>0</v>
      </c>
      <c r="AK10" s="1">
        <f t="shared" si="17"/>
        <v>0</v>
      </c>
      <c r="AL10">
        <v>6742.4602846913003</v>
      </c>
      <c r="AM10">
        <v>1.4087491000000001E-2</v>
      </c>
      <c r="AN10" s="1">
        <f t="shared" si="18"/>
        <v>1.4087491000000001E-2</v>
      </c>
      <c r="AO10" s="1">
        <f t="shared" si="19"/>
        <v>2.8130852080006145E-3</v>
      </c>
      <c r="AP10">
        <v>4667.0330829173299</v>
      </c>
      <c r="AQ10">
        <v>2.8568402E-2</v>
      </c>
      <c r="AR10" s="1">
        <f t="shared" si="20"/>
        <v>2.8568402E-2</v>
      </c>
      <c r="AS10" s="1">
        <f t="shared" si="21"/>
        <v>4.7795247922880774E-3</v>
      </c>
    </row>
    <row r="11" spans="1:120" x14ac:dyDescent="0.2">
      <c r="A11" s="3">
        <v>48</v>
      </c>
      <c r="B11">
        <v>75108.776123598203</v>
      </c>
      <c r="C11">
        <v>5.0093437999999997E-2</v>
      </c>
      <c r="D11" s="1">
        <f t="shared" si="0"/>
        <v>5.0093437999999997E-2</v>
      </c>
      <c r="E11" s="1">
        <f t="shared" si="1"/>
        <v>1.5600610434518456E-3</v>
      </c>
      <c r="F11">
        <v>11674.175027798799</v>
      </c>
      <c r="G11">
        <v>8.6830899000000003E-2</v>
      </c>
      <c r="H11" s="1">
        <f t="shared" si="2"/>
        <v>8.6830899000000003E-2</v>
      </c>
      <c r="I11" s="1">
        <f t="shared" si="3"/>
        <v>5.1080568708461267E-3</v>
      </c>
      <c r="J11">
        <v>3889.2491685599002</v>
      </c>
      <c r="K11">
        <v>6.5102546999999997E-2</v>
      </c>
      <c r="L11" s="1">
        <f t="shared" si="4"/>
        <v>6.5102546999999997E-2</v>
      </c>
      <c r="M11" s="1">
        <f t="shared" si="5"/>
        <v>7.7536138061798229E-3</v>
      </c>
      <c r="N11">
        <v>2064.3850700221901</v>
      </c>
      <c r="O11">
        <v>7.5922079000000003E-2</v>
      </c>
      <c r="P11" s="1">
        <f t="shared" si="6"/>
        <v>7.5922079000000003E-2</v>
      </c>
      <c r="Q11" s="1">
        <f t="shared" si="7"/>
        <v>1.1426127331680027E-2</v>
      </c>
      <c r="R11">
        <v>2328.9019149999999</v>
      </c>
      <c r="T11" s="1">
        <f t="shared" si="8"/>
        <v>0</v>
      </c>
      <c r="U11" s="1">
        <f t="shared" si="9"/>
        <v>0</v>
      </c>
      <c r="V11">
        <v>2839.5869859999998</v>
      </c>
      <c r="X11" s="1">
        <f t="shared" si="10"/>
        <v>0</v>
      </c>
      <c r="Y11" s="1">
        <f t="shared" si="11"/>
        <v>0</v>
      </c>
      <c r="Z11">
        <v>1345.6573579999999</v>
      </c>
      <c r="AB11" s="1">
        <f t="shared" si="12"/>
        <v>0</v>
      </c>
      <c r="AC11" s="1">
        <f t="shared" si="13"/>
        <v>0</v>
      </c>
      <c r="AD11">
        <v>1821.0735179999999</v>
      </c>
      <c r="AF11" s="1">
        <f t="shared" si="14"/>
        <v>0</v>
      </c>
      <c r="AG11" s="1">
        <f t="shared" si="15"/>
        <v>0</v>
      </c>
      <c r="AH11" s="2">
        <v>92736.585389979096</v>
      </c>
      <c r="AJ11" s="1">
        <f t="shared" si="16"/>
        <v>0</v>
      </c>
      <c r="AK11" s="1">
        <f t="shared" si="17"/>
        <v>0</v>
      </c>
      <c r="AL11">
        <v>6606.7134226262497</v>
      </c>
      <c r="AM11">
        <v>1.7719644999999999E-2</v>
      </c>
      <c r="AN11" s="1">
        <f t="shared" si="18"/>
        <v>1.7719644999999999E-2</v>
      </c>
      <c r="AO11" s="1">
        <f t="shared" si="19"/>
        <v>3.181328928090602E-3</v>
      </c>
      <c r="AP11">
        <v>4863.5391585044499</v>
      </c>
      <c r="AQ11">
        <v>3.3615342999999999E-2</v>
      </c>
      <c r="AR11" s="1">
        <f t="shared" si="20"/>
        <v>3.3615342999999999E-2</v>
      </c>
      <c r="AS11" s="1">
        <f t="shared" si="21"/>
        <v>5.0655155104084868E-3</v>
      </c>
    </row>
    <row r="12" spans="1:120" x14ac:dyDescent="0.2">
      <c r="A12" s="3">
        <v>49</v>
      </c>
      <c r="B12">
        <v>77690.273780148404</v>
      </c>
      <c r="C12">
        <v>5.0124593000000002E-2</v>
      </c>
      <c r="D12" s="1">
        <f t="shared" si="0"/>
        <v>5.0124593000000002E-2</v>
      </c>
      <c r="E12" s="1">
        <f t="shared" si="1"/>
        <v>1.5343749400809946E-3</v>
      </c>
      <c r="F12">
        <v>12097.676668707199</v>
      </c>
      <c r="G12">
        <v>8.9971572E-2</v>
      </c>
      <c r="H12" s="1">
        <f t="shared" si="2"/>
        <v>8.9971572E-2</v>
      </c>
      <c r="I12" s="1">
        <f t="shared" si="3"/>
        <v>5.0990024281231559E-3</v>
      </c>
      <c r="J12">
        <v>3605.9991493821099</v>
      </c>
      <c r="K12">
        <v>6.1151734999999999E-2</v>
      </c>
      <c r="L12" s="1">
        <f t="shared" si="4"/>
        <v>6.1151734999999999E-2</v>
      </c>
      <c r="M12" s="1">
        <f t="shared" si="5"/>
        <v>7.8206951433153881E-3</v>
      </c>
      <c r="N12">
        <v>1969.07110828906</v>
      </c>
      <c r="O12">
        <v>6.8800047000000003E-2</v>
      </c>
      <c r="P12" s="1">
        <f t="shared" si="6"/>
        <v>6.8800047000000003E-2</v>
      </c>
      <c r="Q12" s="1">
        <f t="shared" si="7"/>
        <v>1.1179984760088626E-2</v>
      </c>
      <c r="R12">
        <v>2056.6940300000001</v>
      </c>
      <c r="T12" s="1">
        <f t="shared" si="8"/>
        <v>0</v>
      </c>
      <c r="U12" s="1">
        <f t="shared" si="9"/>
        <v>0</v>
      </c>
      <c r="V12">
        <v>2515.5195100000001</v>
      </c>
      <c r="X12" s="1">
        <f t="shared" si="10"/>
        <v>0</v>
      </c>
      <c r="Y12" s="1">
        <f t="shared" si="11"/>
        <v>0</v>
      </c>
      <c r="Z12">
        <v>1256.77091</v>
      </c>
      <c r="AB12" s="1">
        <f t="shared" si="12"/>
        <v>0</v>
      </c>
      <c r="AC12" s="1">
        <f t="shared" si="13"/>
        <v>0</v>
      </c>
      <c r="AD12">
        <v>1667.087904</v>
      </c>
      <c r="AF12" s="1">
        <f t="shared" si="14"/>
        <v>0</v>
      </c>
      <c r="AG12" s="1">
        <f t="shared" si="15"/>
        <v>0</v>
      </c>
      <c r="AH12" s="2">
        <v>95363.020706526906</v>
      </c>
      <c r="AJ12" s="1">
        <f t="shared" si="16"/>
        <v>0</v>
      </c>
      <c r="AK12" s="1">
        <f t="shared" si="17"/>
        <v>0</v>
      </c>
      <c r="AL12">
        <v>5868.9778581783103</v>
      </c>
      <c r="AM12">
        <v>1.8982898000000002E-2</v>
      </c>
      <c r="AN12" s="1">
        <f t="shared" si="18"/>
        <v>1.8982898000000002E-2</v>
      </c>
      <c r="AO12" s="1">
        <f t="shared" si="19"/>
        <v>3.4913579917284446E-3</v>
      </c>
      <c r="AP12">
        <v>4518.9256199821803</v>
      </c>
      <c r="AQ12">
        <v>3.3030222999999997E-2</v>
      </c>
      <c r="AR12" s="1">
        <f t="shared" si="20"/>
        <v>3.3030222999999997E-2</v>
      </c>
      <c r="AS12" s="1">
        <f t="shared" si="21"/>
        <v>5.210755287129722E-3</v>
      </c>
    </row>
    <row r="13" spans="1:120" x14ac:dyDescent="0.2">
      <c r="A13" s="3">
        <v>50</v>
      </c>
      <c r="B13">
        <v>84080.868970498399</v>
      </c>
      <c r="C13">
        <v>5.0573528E-2</v>
      </c>
      <c r="D13" s="1">
        <f t="shared" si="0"/>
        <v>5.0573528E-2</v>
      </c>
      <c r="E13" s="1">
        <f t="shared" si="1"/>
        <v>1.4811524777725209E-3</v>
      </c>
      <c r="F13">
        <v>13184.9700048305</v>
      </c>
      <c r="G13">
        <v>8.7181150999999998E-2</v>
      </c>
      <c r="H13" s="1">
        <f t="shared" si="2"/>
        <v>8.7181150999999998E-2</v>
      </c>
      <c r="I13" s="1">
        <f t="shared" si="3"/>
        <v>4.8152639400695901E-3</v>
      </c>
      <c r="J13">
        <v>3961.2153305634802</v>
      </c>
      <c r="K13">
        <v>6.7165009999999997E-2</v>
      </c>
      <c r="L13" s="1">
        <f t="shared" si="4"/>
        <v>6.7165009999999997E-2</v>
      </c>
      <c r="M13" s="1">
        <f t="shared" si="5"/>
        <v>7.7949942927340024E-3</v>
      </c>
      <c r="N13">
        <v>1994.7811588048901</v>
      </c>
      <c r="O13">
        <v>8.6557790999999995E-2</v>
      </c>
      <c r="P13" s="1">
        <f t="shared" si="6"/>
        <v>8.6557790999999995E-2</v>
      </c>
      <c r="Q13" s="1">
        <f t="shared" si="7"/>
        <v>1.2339627871338453E-2</v>
      </c>
      <c r="R13">
        <v>2200.2967349999999</v>
      </c>
      <c r="T13" s="1">
        <f t="shared" si="8"/>
        <v>0</v>
      </c>
      <c r="U13" s="1">
        <f t="shared" si="9"/>
        <v>0</v>
      </c>
      <c r="V13">
        <v>2734.604288</v>
      </c>
      <c r="X13" s="1">
        <f t="shared" si="10"/>
        <v>0</v>
      </c>
      <c r="Y13" s="1">
        <f t="shared" si="11"/>
        <v>0</v>
      </c>
      <c r="Z13">
        <v>1397.242264</v>
      </c>
      <c r="AB13" s="1">
        <f t="shared" si="12"/>
        <v>0</v>
      </c>
      <c r="AC13" s="1">
        <f t="shared" si="13"/>
        <v>0</v>
      </c>
      <c r="AD13">
        <v>1825.9628210000001</v>
      </c>
      <c r="AF13" s="1">
        <f t="shared" si="14"/>
        <v>0</v>
      </c>
      <c r="AG13" s="1">
        <f t="shared" si="15"/>
        <v>0</v>
      </c>
      <c r="AH13" s="2">
        <v>103221.835464697</v>
      </c>
      <c r="AJ13" s="1">
        <f t="shared" si="16"/>
        <v>0</v>
      </c>
      <c r="AK13" s="1">
        <f t="shared" si="17"/>
        <v>0</v>
      </c>
      <c r="AL13">
        <v>6527.2210262864801</v>
      </c>
      <c r="AM13">
        <v>2.1487185999999998E-2</v>
      </c>
      <c r="AN13" s="1">
        <f t="shared" si="18"/>
        <v>2.1487185999999998E-2</v>
      </c>
      <c r="AO13" s="1">
        <f t="shared" si="19"/>
        <v>3.5177497597896593E-3</v>
      </c>
      <c r="AP13">
        <v>4916.4425289221099</v>
      </c>
      <c r="AQ13">
        <v>3.8773547999999998E-2</v>
      </c>
      <c r="AR13" s="1">
        <f t="shared" si="20"/>
        <v>3.8773547999999998E-2</v>
      </c>
      <c r="AS13" s="1">
        <f t="shared" si="21"/>
        <v>5.396488008987706E-3</v>
      </c>
    </row>
    <row r="14" spans="1:120" x14ac:dyDescent="0.2">
      <c r="A14" s="3">
        <v>51</v>
      </c>
      <c r="B14">
        <v>78747.517126772495</v>
      </c>
      <c r="C14">
        <v>5.2856027999999999E-2</v>
      </c>
      <c r="D14" s="1">
        <f t="shared" si="0"/>
        <v>5.2856027999999999E-2</v>
      </c>
      <c r="E14" s="1">
        <f t="shared" si="1"/>
        <v>1.5627622011008882E-3</v>
      </c>
      <c r="F14">
        <v>11880.1301019564</v>
      </c>
      <c r="G14">
        <v>0.10056229999999999</v>
      </c>
      <c r="H14" s="1">
        <f t="shared" si="2"/>
        <v>0.10056229999999999</v>
      </c>
      <c r="I14" s="1">
        <f t="shared" si="3"/>
        <v>5.4081485896344747E-3</v>
      </c>
      <c r="J14">
        <v>3361.0944538041899</v>
      </c>
      <c r="K14">
        <v>7.2521328999999995E-2</v>
      </c>
      <c r="L14" s="1">
        <f t="shared" si="4"/>
        <v>7.2521328999999995E-2</v>
      </c>
      <c r="M14" s="1">
        <f t="shared" si="5"/>
        <v>8.7680002873472794E-3</v>
      </c>
      <c r="N14">
        <v>1814.59107043221</v>
      </c>
      <c r="O14">
        <v>7.7351578000000004E-2</v>
      </c>
      <c r="P14" s="1">
        <f t="shared" si="6"/>
        <v>7.7351578000000004E-2</v>
      </c>
      <c r="Q14" s="1">
        <f t="shared" si="7"/>
        <v>1.2291910722288048E-2</v>
      </c>
      <c r="R14">
        <v>1642.4765749999999</v>
      </c>
      <c r="T14" s="1">
        <f t="shared" si="8"/>
        <v>0</v>
      </c>
      <c r="U14" s="1">
        <f t="shared" si="9"/>
        <v>0</v>
      </c>
      <c r="V14">
        <v>2170.246744</v>
      </c>
      <c r="X14" s="1">
        <f t="shared" si="10"/>
        <v>0</v>
      </c>
      <c r="Y14" s="1">
        <f t="shared" si="11"/>
        <v>0</v>
      </c>
      <c r="Z14">
        <v>1086.414368</v>
      </c>
      <c r="AB14" s="1">
        <f t="shared" si="12"/>
        <v>0</v>
      </c>
      <c r="AC14" s="1">
        <f t="shared" si="13"/>
        <v>0</v>
      </c>
      <c r="AD14">
        <v>1525.188212</v>
      </c>
      <c r="AF14" s="1">
        <f t="shared" si="14"/>
        <v>0</v>
      </c>
      <c r="AG14" s="1">
        <f t="shared" si="15"/>
        <v>0</v>
      </c>
      <c r="AH14" s="2">
        <v>95803.332752965303</v>
      </c>
      <c r="AJ14" s="1">
        <f t="shared" si="16"/>
        <v>0</v>
      </c>
      <c r="AK14" s="1">
        <f t="shared" si="17"/>
        <v>0</v>
      </c>
      <c r="AL14">
        <v>5049.2228428497901</v>
      </c>
      <c r="AM14">
        <v>1.6842380000000001E-2</v>
      </c>
      <c r="AN14" s="1">
        <f t="shared" si="18"/>
        <v>1.6842380000000001E-2</v>
      </c>
      <c r="AO14" s="1">
        <f t="shared" si="19"/>
        <v>3.5494176769324238E-3</v>
      </c>
      <c r="AP14">
        <v>4118.8267190381803</v>
      </c>
      <c r="AQ14">
        <v>3.3197731000000001E-2</v>
      </c>
      <c r="AR14" s="1">
        <f t="shared" si="20"/>
        <v>3.3197731000000001E-2</v>
      </c>
      <c r="AS14" s="1">
        <f t="shared" si="21"/>
        <v>5.4713228461905627E-3</v>
      </c>
    </row>
    <row r="15" spans="1:120" x14ac:dyDescent="0.2">
      <c r="A15" s="3">
        <v>52</v>
      </c>
      <c r="B15">
        <v>80255.455431353301</v>
      </c>
      <c r="C15">
        <v>5.3238779E-2</v>
      </c>
      <c r="D15" s="1">
        <f t="shared" si="0"/>
        <v>5.3238779E-2</v>
      </c>
      <c r="E15" s="1">
        <f t="shared" si="1"/>
        <v>1.5532918495018949E-3</v>
      </c>
      <c r="F15">
        <v>11710.322919152601</v>
      </c>
      <c r="G15">
        <v>0.10386418</v>
      </c>
      <c r="H15" s="1">
        <f t="shared" si="2"/>
        <v>0.10386418</v>
      </c>
      <c r="I15" s="1">
        <f t="shared" si="3"/>
        <v>5.5257528035478395E-3</v>
      </c>
      <c r="J15">
        <v>3449.4315441362501</v>
      </c>
      <c r="K15">
        <v>7.2065614E-2</v>
      </c>
      <c r="L15" s="1">
        <f t="shared" si="4"/>
        <v>7.2065614E-2</v>
      </c>
      <c r="M15" s="1">
        <f t="shared" si="5"/>
        <v>8.6298845520424283E-3</v>
      </c>
      <c r="N15">
        <v>1692.7430187948</v>
      </c>
      <c r="O15">
        <v>9.4310842000000006E-2</v>
      </c>
      <c r="P15" s="1">
        <f t="shared" si="6"/>
        <v>9.4310842000000006E-2</v>
      </c>
      <c r="Q15" s="1">
        <f t="shared" si="7"/>
        <v>1.392293998803351E-2</v>
      </c>
      <c r="R15">
        <v>1526.4517410000001</v>
      </c>
      <c r="T15" s="1">
        <f t="shared" si="8"/>
        <v>0</v>
      </c>
      <c r="U15" s="1">
        <f t="shared" si="9"/>
        <v>0</v>
      </c>
      <c r="V15">
        <v>2065.0443</v>
      </c>
      <c r="X15" s="1">
        <f t="shared" si="10"/>
        <v>0</v>
      </c>
      <c r="Y15" s="1">
        <f t="shared" si="11"/>
        <v>0</v>
      </c>
      <c r="Z15">
        <v>1102.2908709999999</v>
      </c>
      <c r="AB15" s="1">
        <f t="shared" si="12"/>
        <v>0</v>
      </c>
      <c r="AC15" s="1">
        <f t="shared" si="13"/>
        <v>0</v>
      </c>
      <c r="AD15">
        <v>1570.8949660000001</v>
      </c>
      <c r="AF15" s="1">
        <f t="shared" si="14"/>
        <v>0</v>
      </c>
      <c r="AG15" s="1">
        <f t="shared" si="15"/>
        <v>0</v>
      </c>
      <c r="AH15" s="2">
        <v>97107.952913436995</v>
      </c>
      <c r="AJ15" s="1">
        <f t="shared" si="16"/>
        <v>0</v>
      </c>
      <c r="AK15" s="1">
        <f t="shared" si="17"/>
        <v>0</v>
      </c>
      <c r="AL15">
        <v>4891.7762637957903</v>
      </c>
      <c r="AM15">
        <v>1.9944970999999999E-2</v>
      </c>
      <c r="AN15" s="1">
        <f t="shared" si="18"/>
        <v>1.9944970999999999E-2</v>
      </c>
      <c r="AO15" s="1">
        <f t="shared" si="19"/>
        <v>3.9180025472594932E-3</v>
      </c>
      <c r="AP15">
        <v>3946.2178040631102</v>
      </c>
      <c r="AQ15">
        <v>4.7025740000000003E-2</v>
      </c>
      <c r="AR15" s="1">
        <f t="shared" si="20"/>
        <v>4.7025740000000003E-2</v>
      </c>
      <c r="AS15" s="1">
        <f t="shared" si="21"/>
        <v>6.6050171549652198E-3</v>
      </c>
    </row>
    <row r="16" spans="1:120" x14ac:dyDescent="0.2">
      <c r="A16" s="3">
        <v>53</v>
      </c>
      <c r="B16">
        <v>79870.628735326201</v>
      </c>
      <c r="C16">
        <v>5.3139005000000003E-2</v>
      </c>
      <c r="D16" s="1">
        <f t="shared" si="0"/>
        <v>5.3139005000000003E-2</v>
      </c>
      <c r="E16" s="1">
        <f t="shared" si="1"/>
        <v>1.5556516077947474E-3</v>
      </c>
      <c r="F16">
        <v>11638.521560560899</v>
      </c>
      <c r="G16">
        <v>9.804301E-2</v>
      </c>
      <c r="H16" s="1">
        <f t="shared" si="2"/>
        <v>9.804301E-2</v>
      </c>
      <c r="I16" s="1">
        <f t="shared" si="3"/>
        <v>5.4026694361536294E-3</v>
      </c>
      <c r="J16">
        <v>3089.1612446755098</v>
      </c>
      <c r="K16">
        <v>6.8733104000000003E-2</v>
      </c>
      <c r="L16" s="1">
        <f t="shared" si="4"/>
        <v>6.8733104000000003E-2</v>
      </c>
      <c r="M16" s="1">
        <f t="shared" si="5"/>
        <v>8.9218690309446763E-3</v>
      </c>
      <c r="N16">
        <v>1590.2324395813</v>
      </c>
      <c r="O16">
        <v>8.3808339999999995E-2</v>
      </c>
      <c r="P16" s="1">
        <f t="shared" si="6"/>
        <v>8.3808339999999995E-2</v>
      </c>
      <c r="Q16" s="1">
        <f t="shared" si="7"/>
        <v>1.3619543573531448E-2</v>
      </c>
      <c r="R16">
        <v>1441.6854900000001</v>
      </c>
      <c r="T16" s="1">
        <f t="shared" si="8"/>
        <v>0</v>
      </c>
      <c r="U16" s="1">
        <f t="shared" si="9"/>
        <v>0</v>
      </c>
      <c r="V16">
        <v>2097.1269259999999</v>
      </c>
      <c r="X16" s="1">
        <f t="shared" si="10"/>
        <v>0</v>
      </c>
      <c r="Y16" s="1">
        <f t="shared" si="11"/>
        <v>0</v>
      </c>
      <c r="Z16">
        <v>961.92938730000003</v>
      </c>
      <c r="AB16" s="1">
        <f t="shared" si="12"/>
        <v>0</v>
      </c>
      <c r="AC16" s="1">
        <f t="shared" si="13"/>
        <v>0</v>
      </c>
      <c r="AD16">
        <v>1430.2038669999999</v>
      </c>
      <c r="AF16" s="1">
        <f t="shared" si="14"/>
        <v>0</v>
      </c>
      <c r="AG16" s="1">
        <f t="shared" si="15"/>
        <v>0</v>
      </c>
      <c r="AH16" s="2">
        <v>96188.543980143906</v>
      </c>
      <c r="AJ16" s="1">
        <f t="shared" si="16"/>
        <v>0</v>
      </c>
      <c r="AK16" s="1">
        <f t="shared" si="17"/>
        <v>0</v>
      </c>
      <c r="AL16">
        <v>4732.29705104604</v>
      </c>
      <c r="AM16">
        <v>1.9015114999999999E-2</v>
      </c>
      <c r="AN16" s="1">
        <f t="shared" si="18"/>
        <v>1.9015114999999999E-2</v>
      </c>
      <c r="AO16" s="1">
        <f t="shared" si="19"/>
        <v>3.8913537105519183E-3</v>
      </c>
      <c r="AP16">
        <v>3724.3312934227201</v>
      </c>
      <c r="AQ16">
        <v>5.2674278999999997E-2</v>
      </c>
      <c r="AR16" s="1">
        <f t="shared" si="20"/>
        <v>5.2674278999999997E-2</v>
      </c>
      <c r="AS16" s="1">
        <f t="shared" si="21"/>
        <v>7.1743222935142029E-3</v>
      </c>
    </row>
    <row r="17" spans="1:45" x14ac:dyDescent="0.2">
      <c r="A17" s="3">
        <v>54</v>
      </c>
      <c r="B17">
        <v>79568.151144347998</v>
      </c>
      <c r="C17">
        <v>5.3949967000000001E-2</v>
      </c>
      <c r="D17" s="1">
        <f t="shared" si="0"/>
        <v>5.3949967000000001E-2</v>
      </c>
      <c r="E17" s="1">
        <f t="shared" si="1"/>
        <v>1.5697810504582217E-3</v>
      </c>
      <c r="F17">
        <v>11779.5972198732</v>
      </c>
      <c r="G17">
        <v>0.10012405000000001</v>
      </c>
      <c r="H17" s="1">
        <f t="shared" si="2"/>
        <v>0.10012405000000001</v>
      </c>
      <c r="I17" s="1">
        <f t="shared" si="3"/>
        <v>5.4206501368699866E-3</v>
      </c>
      <c r="J17">
        <v>3214.8548189401599</v>
      </c>
      <c r="K17">
        <v>8.1373893000000003E-2</v>
      </c>
      <c r="L17" s="1">
        <f t="shared" si="4"/>
        <v>8.1373893000000003E-2</v>
      </c>
      <c r="M17" s="1">
        <f t="shared" si="5"/>
        <v>9.4512081363371508E-3</v>
      </c>
      <c r="N17">
        <v>1536.39515577629</v>
      </c>
      <c r="O17">
        <v>9.2251583999999998E-2</v>
      </c>
      <c r="P17" s="1">
        <f t="shared" si="6"/>
        <v>9.2251583999999998E-2</v>
      </c>
      <c r="Q17" s="1">
        <f t="shared" si="7"/>
        <v>1.4470191298467903E-2</v>
      </c>
      <c r="R17">
        <v>1389.71603</v>
      </c>
      <c r="T17" s="1">
        <f t="shared" si="8"/>
        <v>0</v>
      </c>
      <c r="U17" s="1">
        <f t="shared" si="9"/>
        <v>0</v>
      </c>
      <c r="V17">
        <v>2057.4631319999999</v>
      </c>
      <c r="X17" s="1">
        <f t="shared" si="10"/>
        <v>0</v>
      </c>
      <c r="Y17" s="1">
        <f t="shared" si="11"/>
        <v>0</v>
      </c>
      <c r="Z17">
        <v>986.2660386</v>
      </c>
      <c r="AB17" s="1">
        <f t="shared" si="12"/>
        <v>0</v>
      </c>
      <c r="AC17" s="1">
        <f t="shared" si="13"/>
        <v>0</v>
      </c>
      <c r="AD17">
        <v>1282.5358940000001</v>
      </c>
      <c r="AF17" s="1">
        <f t="shared" si="14"/>
        <v>0</v>
      </c>
      <c r="AG17" s="1">
        <f t="shared" si="15"/>
        <v>0</v>
      </c>
      <c r="AH17" s="2">
        <v>96098.998338937701</v>
      </c>
      <c r="AJ17" s="1">
        <f t="shared" si="16"/>
        <v>0</v>
      </c>
      <c r="AK17" s="1">
        <f t="shared" si="17"/>
        <v>0</v>
      </c>
      <c r="AL17">
        <v>4735.9228245802196</v>
      </c>
      <c r="AM17">
        <v>2.6424461999999999E-2</v>
      </c>
      <c r="AN17" s="1">
        <f t="shared" si="18"/>
        <v>2.6424461999999999E-2</v>
      </c>
      <c r="AO17" s="1">
        <f t="shared" si="19"/>
        <v>4.5681637861152017E-3</v>
      </c>
      <c r="AP17">
        <v>3660.1111068204</v>
      </c>
      <c r="AQ17">
        <v>5.1317072999999998E-2</v>
      </c>
      <c r="AR17" s="1">
        <f t="shared" si="20"/>
        <v>5.1317072999999998E-2</v>
      </c>
      <c r="AS17" s="1">
        <f t="shared" si="21"/>
        <v>7.1482612740354171E-3</v>
      </c>
    </row>
    <row r="18" spans="1:45" x14ac:dyDescent="0.2">
      <c r="A18" s="3">
        <v>55</v>
      </c>
      <c r="B18">
        <v>79917.983555208804</v>
      </c>
      <c r="C18">
        <v>5.4916765999999999E-2</v>
      </c>
      <c r="D18" s="1">
        <f t="shared" si="0"/>
        <v>5.4916765999999999E-2</v>
      </c>
      <c r="E18" s="1">
        <f t="shared" si="1"/>
        <v>1.5795061420457173E-3</v>
      </c>
      <c r="F18">
        <v>11632.9730246625</v>
      </c>
      <c r="G18">
        <v>0.10699628999999999</v>
      </c>
      <c r="H18" s="1">
        <f t="shared" si="2"/>
        <v>0.10699628999999999</v>
      </c>
      <c r="I18" s="1">
        <f t="shared" si="3"/>
        <v>5.6172234734209346E-3</v>
      </c>
      <c r="J18">
        <v>3192.3859900347802</v>
      </c>
      <c r="K18">
        <v>7.1535512999999995E-2</v>
      </c>
      <c r="L18" s="1">
        <f t="shared" si="4"/>
        <v>7.1535512999999995E-2</v>
      </c>
      <c r="M18" s="1">
        <f t="shared" si="5"/>
        <v>8.9400895645689333E-3</v>
      </c>
      <c r="N18">
        <v>1383.2885220609601</v>
      </c>
      <c r="O18">
        <v>7.4702143999999998E-2</v>
      </c>
      <c r="P18" s="1">
        <f t="shared" si="6"/>
        <v>7.4702143999999998E-2</v>
      </c>
      <c r="Q18" s="1">
        <f t="shared" si="7"/>
        <v>1.3855014858659262E-2</v>
      </c>
      <c r="R18">
        <v>1233.5879150000001</v>
      </c>
      <c r="T18" s="1">
        <f t="shared" si="8"/>
        <v>0</v>
      </c>
      <c r="U18" s="1">
        <f t="shared" si="9"/>
        <v>0</v>
      </c>
      <c r="V18">
        <v>1912.7067689999999</v>
      </c>
      <c r="X18" s="1">
        <f t="shared" si="10"/>
        <v>0</v>
      </c>
      <c r="Y18" s="1">
        <f t="shared" si="11"/>
        <v>0</v>
      </c>
      <c r="Z18">
        <v>980.22307780000006</v>
      </c>
      <c r="AB18" s="1">
        <f t="shared" si="12"/>
        <v>0</v>
      </c>
      <c r="AC18" s="1">
        <f t="shared" si="13"/>
        <v>0</v>
      </c>
      <c r="AD18">
        <v>1183.3764120000001</v>
      </c>
      <c r="AF18" s="1">
        <f t="shared" si="14"/>
        <v>0</v>
      </c>
      <c r="AG18" s="1">
        <f t="shared" si="15"/>
        <v>0</v>
      </c>
      <c r="AH18" s="2">
        <v>96126.631091967196</v>
      </c>
      <c r="AJ18" s="1">
        <f t="shared" si="16"/>
        <v>0</v>
      </c>
      <c r="AK18" s="1">
        <f t="shared" si="17"/>
        <v>0</v>
      </c>
      <c r="AL18">
        <v>4493.8748017810203</v>
      </c>
      <c r="AM18">
        <v>2.7334295000000002E-2</v>
      </c>
      <c r="AN18" s="1">
        <f t="shared" si="18"/>
        <v>2.7334295000000002E-2</v>
      </c>
      <c r="AO18" s="1">
        <f t="shared" si="19"/>
        <v>4.7673970916239971E-3</v>
      </c>
      <c r="AP18">
        <v>3533.7033715918601</v>
      </c>
      <c r="AQ18">
        <v>4.9903612999999999E-2</v>
      </c>
      <c r="AR18" s="1">
        <f t="shared" si="20"/>
        <v>4.9903612999999999E-2</v>
      </c>
      <c r="AS18" s="1">
        <f t="shared" si="21"/>
        <v>7.179444687968866E-3</v>
      </c>
    </row>
    <row r="19" spans="1:45" x14ac:dyDescent="0.2">
      <c r="A19" s="3">
        <v>56</v>
      </c>
      <c r="B19">
        <v>77204.529653444799</v>
      </c>
      <c r="C19">
        <v>5.6129630999999999E-2</v>
      </c>
      <c r="D19" s="1">
        <f t="shared" si="0"/>
        <v>5.6129630999999999E-2</v>
      </c>
      <c r="E19" s="1">
        <f t="shared" si="1"/>
        <v>1.6236295632732025E-3</v>
      </c>
      <c r="F19">
        <v>10611.1633954681</v>
      </c>
      <c r="G19">
        <v>0.10114157</v>
      </c>
      <c r="H19" s="1">
        <f t="shared" si="2"/>
        <v>0.10114157</v>
      </c>
      <c r="I19" s="1">
        <f t="shared" si="3"/>
        <v>5.7370028239557393E-3</v>
      </c>
      <c r="J19">
        <v>2937.0983910001801</v>
      </c>
      <c r="K19">
        <v>7.9081252000000005E-2</v>
      </c>
      <c r="L19" s="1">
        <f t="shared" si="4"/>
        <v>7.9081252000000005E-2</v>
      </c>
      <c r="M19" s="1">
        <f t="shared" si="5"/>
        <v>9.7598748561188147E-3</v>
      </c>
      <c r="N19">
        <v>1283.3599346056501</v>
      </c>
      <c r="O19">
        <v>0.10911348</v>
      </c>
      <c r="P19" s="1">
        <f t="shared" si="6"/>
        <v>0.10911348</v>
      </c>
      <c r="Q19" s="1">
        <f t="shared" si="7"/>
        <v>1.7058161833854581E-2</v>
      </c>
      <c r="R19">
        <v>1067.241704</v>
      </c>
      <c r="T19" s="1">
        <f t="shared" si="8"/>
        <v>0</v>
      </c>
      <c r="U19" s="1">
        <f t="shared" si="9"/>
        <v>0</v>
      </c>
      <c r="V19">
        <v>1629.8962320000001</v>
      </c>
      <c r="X19" s="1">
        <f t="shared" si="10"/>
        <v>0</v>
      </c>
      <c r="Y19" s="1">
        <f t="shared" si="11"/>
        <v>0</v>
      </c>
      <c r="Z19">
        <v>897.81907450000006</v>
      </c>
      <c r="AB19" s="1">
        <f t="shared" si="12"/>
        <v>0</v>
      </c>
      <c r="AC19" s="1">
        <f t="shared" si="13"/>
        <v>0</v>
      </c>
      <c r="AD19">
        <v>1175.300819</v>
      </c>
      <c r="AF19" s="1">
        <f t="shared" si="14"/>
        <v>0</v>
      </c>
      <c r="AG19" s="1">
        <f t="shared" si="15"/>
        <v>0</v>
      </c>
      <c r="AH19" s="2">
        <v>92036.151374518799</v>
      </c>
      <c r="AJ19" s="1">
        <f t="shared" si="16"/>
        <v>0</v>
      </c>
      <c r="AK19" s="1">
        <f t="shared" si="17"/>
        <v>0</v>
      </c>
      <c r="AL19">
        <v>3955.9414749071002</v>
      </c>
      <c r="AM19">
        <v>3.5036801999999999E-2</v>
      </c>
      <c r="AN19" s="1">
        <f t="shared" si="18"/>
        <v>3.5036801999999999E-2</v>
      </c>
      <c r="AO19" s="1">
        <f t="shared" si="19"/>
        <v>5.7299224879770391E-3</v>
      </c>
      <c r="AP19">
        <v>3411.47076458111</v>
      </c>
      <c r="AQ19">
        <v>5.4864007999999999E-2</v>
      </c>
      <c r="AR19" s="1">
        <f t="shared" si="20"/>
        <v>5.4864007999999999E-2</v>
      </c>
      <c r="AS19" s="1">
        <f t="shared" si="21"/>
        <v>7.6414567779477336E-3</v>
      </c>
    </row>
    <row r="20" spans="1:45" x14ac:dyDescent="0.2">
      <c r="A20" s="3">
        <v>57</v>
      </c>
      <c r="B20">
        <v>76245.841479930998</v>
      </c>
      <c r="C20">
        <v>5.6218628E-2</v>
      </c>
      <c r="D20" s="1">
        <f t="shared" si="0"/>
        <v>5.6218628E-2</v>
      </c>
      <c r="E20" s="1">
        <f t="shared" si="1"/>
        <v>1.6350227967114183E-3</v>
      </c>
      <c r="F20">
        <v>10473.054288737399</v>
      </c>
      <c r="G20">
        <v>0.11548406999999999</v>
      </c>
      <c r="H20" s="1">
        <f t="shared" si="2"/>
        <v>0.11548406999999999</v>
      </c>
      <c r="I20" s="1">
        <f t="shared" si="3"/>
        <v>6.1211534103619335E-3</v>
      </c>
      <c r="J20">
        <v>2699.9396750517099</v>
      </c>
      <c r="K20">
        <v>8.6373530000000004E-2</v>
      </c>
      <c r="L20" s="1">
        <f t="shared" si="4"/>
        <v>8.6373530000000004E-2</v>
      </c>
      <c r="M20" s="1">
        <f t="shared" si="5"/>
        <v>1.0596286993367855E-2</v>
      </c>
      <c r="N20">
        <v>1178.6519164368499</v>
      </c>
      <c r="O20">
        <v>9.1866693999999999E-2</v>
      </c>
      <c r="P20" s="1">
        <f t="shared" si="6"/>
        <v>9.1866693999999999E-2</v>
      </c>
      <c r="Q20" s="1">
        <f t="shared" si="7"/>
        <v>1.6489866277118775E-2</v>
      </c>
      <c r="R20">
        <v>1044.168582</v>
      </c>
      <c r="T20" s="1">
        <f t="shared" si="8"/>
        <v>0</v>
      </c>
      <c r="U20" s="1">
        <f t="shared" si="9"/>
        <v>0</v>
      </c>
      <c r="V20">
        <v>1461.0778989999999</v>
      </c>
      <c r="X20" s="1">
        <f t="shared" si="10"/>
        <v>0</v>
      </c>
      <c r="Y20" s="1">
        <f t="shared" si="11"/>
        <v>0</v>
      </c>
      <c r="Z20">
        <v>865.57164120000004</v>
      </c>
      <c r="AB20" s="1">
        <f t="shared" si="12"/>
        <v>0</v>
      </c>
      <c r="AC20" s="1">
        <f t="shared" si="13"/>
        <v>0</v>
      </c>
      <c r="AD20">
        <v>1102.1809989999999</v>
      </c>
      <c r="AF20" s="1">
        <f t="shared" si="14"/>
        <v>0</v>
      </c>
      <c r="AG20" s="1">
        <f t="shared" si="15"/>
        <v>0</v>
      </c>
      <c r="AH20" s="2">
        <v>90597.487360157</v>
      </c>
      <c r="AJ20" s="1">
        <f t="shared" si="16"/>
        <v>0</v>
      </c>
      <c r="AK20" s="1">
        <f t="shared" si="17"/>
        <v>0</v>
      </c>
      <c r="AL20">
        <v>3660.6055302321902</v>
      </c>
      <c r="AM20">
        <v>4.2815979999999997E-2</v>
      </c>
      <c r="AN20" s="1">
        <f t="shared" si="18"/>
        <v>4.2815979999999997E-2</v>
      </c>
      <c r="AO20" s="1">
        <f t="shared" si="19"/>
        <v>6.5581337526599316E-3</v>
      </c>
      <c r="AP20">
        <v>3229.1381737776101</v>
      </c>
      <c r="AQ20">
        <v>5.0425312999999999E-2</v>
      </c>
      <c r="AR20" s="1">
        <f t="shared" si="20"/>
        <v>5.0425312999999999E-2</v>
      </c>
      <c r="AS20" s="1">
        <f t="shared" si="21"/>
        <v>7.547473951545515E-3</v>
      </c>
    </row>
    <row r="21" spans="1:45" x14ac:dyDescent="0.2">
      <c r="A21" s="3">
        <v>58</v>
      </c>
      <c r="B21">
        <v>74438.337154172303</v>
      </c>
      <c r="C21">
        <v>5.6351248E-2</v>
      </c>
      <c r="D21" s="1">
        <f t="shared" si="0"/>
        <v>5.6351248E-2</v>
      </c>
      <c r="E21" s="1">
        <f t="shared" si="1"/>
        <v>1.656588698196489E-3</v>
      </c>
      <c r="F21">
        <v>9788.7714524045496</v>
      </c>
      <c r="G21">
        <v>0.10448129</v>
      </c>
      <c r="H21" s="1">
        <f t="shared" si="2"/>
        <v>0.10448129</v>
      </c>
      <c r="I21" s="1">
        <f t="shared" si="3"/>
        <v>6.0596643933847226E-3</v>
      </c>
      <c r="J21">
        <v>2519.9143926315</v>
      </c>
      <c r="K21">
        <v>8.7006755000000005E-2</v>
      </c>
      <c r="L21" s="1">
        <f t="shared" si="4"/>
        <v>8.7006755000000005E-2</v>
      </c>
      <c r="M21" s="1">
        <f t="shared" si="5"/>
        <v>1.1004579336292194E-2</v>
      </c>
      <c r="N21">
        <v>1001.42837557569</v>
      </c>
      <c r="O21">
        <v>0.1019255</v>
      </c>
      <c r="P21" s="1">
        <f t="shared" si="6"/>
        <v>0.1019255</v>
      </c>
      <c r="Q21" s="1">
        <f t="shared" si="7"/>
        <v>1.8738884429056163E-2</v>
      </c>
      <c r="R21">
        <v>1005.05415</v>
      </c>
      <c r="T21" s="1">
        <f t="shared" si="8"/>
        <v>0</v>
      </c>
      <c r="U21" s="1">
        <f t="shared" si="9"/>
        <v>0</v>
      </c>
      <c r="V21">
        <v>1309.4545350000001</v>
      </c>
      <c r="X21" s="1">
        <f t="shared" si="10"/>
        <v>0</v>
      </c>
      <c r="Y21" s="1">
        <f t="shared" si="11"/>
        <v>0</v>
      </c>
      <c r="Z21">
        <v>830.57740699999999</v>
      </c>
      <c r="AB21" s="1">
        <f t="shared" si="12"/>
        <v>0</v>
      </c>
      <c r="AC21" s="1">
        <f t="shared" si="13"/>
        <v>0</v>
      </c>
      <c r="AD21">
        <v>973.90543730000002</v>
      </c>
      <c r="AF21" s="1">
        <f t="shared" si="14"/>
        <v>0</v>
      </c>
      <c r="AG21" s="1">
        <f t="shared" si="15"/>
        <v>0</v>
      </c>
      <c r="AH21" s="2">
        <v>87748.451374784097</v>
      </c>
      <c r="AJ21" s="1">
        <f t="shared" si="16"/>
        <v>0</v>
      </c>
      <c r="AK21" s="1">
        <f t="shared" si="17"/>
        <v>0</v>
      </c>
      <c r="AL21">
        <v>3449.3766045346802</v>
      </c>
      <c r="AM21">
        <v>3.6391724E-2</v>
      </c>
      <c r="AN21" s="1">
        <f t="shared" si="18"/>
        <v>3.6391724E-2</v>
      </c>
      <c r="AO21" s="1">
        <f t="shared" si="19"/>
        <v>6.2493858586509764E-3</v>
      </c>
      <c r="AP21">
        <v>3138.4937714002999</v>
      </c>
      <c r="AQ21">
        <v>6.3836865000000007E-2</v>
      </c>
      <c r="AR21" s="1">
        <f t="shared" si="20"/>
        <v>6.3836865000000007E-2</v>
      </c>
      <c r="AS21" s="1">
        <f t="shared" si="21"/>
        <v>8.5527736552236597E-3</v>
      </c>
    </row>
    <row r="22" spans="1:45" x14ac:dyDescent="0.2">
      <c r="A22" s="3">
        <v>59</v>
      </c>
      <c r="B22">
        <v>72444.599775969895</v>
      </c>
      <c r="C22">
        <v>5.7751179E-2</v>
      </c>
      <c r="D22" s="1">
        <f t="shared" si="0"/>
        <v>5.7751179E-2</v>
      </c>
      <c r="E22" s="1">
        <f t="shared" si="1"/>
        <v>1.6986984534580222E-3</v>
      </c>
      <c r="F22">
        <v>9264.1875655911808</v>
      </c>
      <c r="G22">
        <v>0.11403852</v>
      </c>
      <c r="H22" s="1">
        <f t="shared" si="2"/>
        <v>0.11403852</v>
      </c>
      <c r="I22" s="1">
        <f t="shared" si="3"/>
        <v>6.4727019266777415E-3</v>
      </c>
      <c r="J22">
        <v>2349.9973422437902</v>
      </c>
      <c r="K22">
        <v>8.7243146999999993E-2</v>
      </c>
      <c r="L22" s="1">
        <f t="shared" si="4"/>
        <v>8.7243146999999993E-2</v>
      </c>
      <c r="M22" s="1">
        <f t="shared" si="5"/>
        <v>1.1409473353551107E-2</v>
      </c>
      <c r="N22">
        <v>914.24493709579099</v>
      </c>
      <c r="O22">
        <v>9.5060691000000003E-2</v>
      </c>
      <c r="P22" s="1">
        <f t="shared" si="6"/>
        <v>9.5060691000000003E-2</v>
      </c>
      <c r="Q22" s="1">
        <f t="shared" si="7"/>
        <v>1.9012314932208965E-2</v>
      </c>
      <c r="R22">
        <v>743.8334615</v>
      </c>
      <c r="T22" s="1">
        <f t="shared" si="8"/>
        <v>0</v>
      </c>
      <c r="U22" s="1">
        <f t="shared" si="9"/>
        <v>0</v>
      </c>
      <c r="V22">
        <v>1309.9489599999999</v>
      </c>
      <c r="X22" s="1">
        <f t="shared" si="10"/>
        <v>0</v>
      </c>
      <c r="Y22" s="1">
        <f t="shared" si="11"/>
        <v>0</v>
      </c>
      <c r="Z22">
        <v>763.44561499999998</v>
      </c>
      <c r="AB22" s="1">
        <f t="shared" si="12"/>
        <v>0</v>
      </c>
      <c r="AC22" s="1">
        <f t="shared" si="13"/>
        <v>0</v>
      </c>
      <c r="AD22">
        <v>897.81907450000006</v>
      </c>
      <c r="AF22" s="1">
        <f t="shared" si="14"/>
        <v>0</v>
      </c>
      <c r="AG22" s="1">
        <f t="shared" si="15"/>
        <v>0</v>
      </c>
      <c r="AH22" s="2">
        <v>84973.029620900707</v>
      </c>
      <c r="AJ22" s="1">
        <f t="shared" si="16"/>
        <v>0</v>
      </c>
      <c r="AK22" s="1">
        <f t="shared" si="17"/>
        <v>0</v>
      </c>
      <c r="AL22">
        <v>3103.1699239760601</v>
      </c>
      <c r="AM22">
        <v>3.6503974000000002E-2</v>
      </c>
      <c r="AN22" s="1">
        <f t="shared" si="18"/>
        <v>3.6503974000000002E-2</v>
      </c>
      <c r="AO22" s="1">
        <f t="shared" si="19"/>
        <v>6.598547232460737E-3</v>
      </c>
      <c r="AP22">
        <v>2729.0557544268599</v>
      </c>
      <c r="AQ22">
        <v>5.2499144999999997E-2</v>
      </c>
      <c r="AR22" s="1">
        <f t="shared" si="20"/>
        <v>5.2499144999999997E-2</v>
      </c>
      <c r="AS22" s="1">
        <f t="shared" si="21"/>
        <v>8.367886631400907E-3</v>
      </c>
    </row>
    <row r="23" spans="1:45" x14ac:dyDescent="0.2">
      <c r="A23" s="3">
        <v>60</v>
      </c>
      <c r="B23">
        <v>74240.347815182002</v>
      </c>
      <c r="C23">
        <v>6.0107428999999997E-2</v>
      </c>
      <c r="D23" s="1">
        <f t="shared" si="0"/>
        <v>6.0107428999999997E-2</v>
      </c>
      <c r="E23" s="1">
        <f t="shared" si="1"/>
        <v>1.7097761586456106E-3</v>
      </c>
      <c r="F23">
        <v>9551.8874100744706</v>
      </c>
      <c r="G23">
        <v>0.10903361</v>
      </c>
      <c r="H23" s="1">
        <f t="shared" si="2"/>
        <v>0.10903361</v>
      </c>
      <c r="I23" s="1">
        <f t="shared" si="3"/>
        <v>6.2506089637257246E-3</v>
      </c>
      <c r="J23">
        <v>2499.6979412995202</v>
      </c>
      <c r="K23">
        <v>7.6480158000000006E-2</v>
      </c>
      <c r="L23" s="1">
        <f t="shared" si="4"/>
        <v>7.6480158000000006E-2</v>
      </c>
      <c r="M23" s="1">
        <f t="shared" si="5"/>
        <v>1.0418610655756109E-2</v>
      </c>
      <c r="N23">
        <v>893.69887406751502</v>
      </c>
      <c r="O23">
        <v>9.6692897E-2</v>
      </c>
      <c r="P23" s="1">
        <f t="shared" si="6"/>
        <v>9.6692897E-2</v>
      </c>
      <c r="Q23" s="1">
        <f t="shared" si="7"/>
        <v>1.9376505890970265E-2</v>
      </c>
      <c r="R23">
        <v>732.51664440000002</v>
      </c>
      <c r="T23" s="1">
        <f t="shared" si="8"/>
        <v>0</v>
      </c>
      <c r="U23" s="1">
        <f t="shared" si="9"/>
        <v>0</v>
      </c>
      <c r="V23">
        <v>1320.441736</v>
      </c>
      <c r="X23" s="1">
        <f t="shared" si="10"/>
        <v>0</v>
      </c>
      <c r="Y23" s="1">
        <f t="shared" si="11"/>
        <v>0</v>
      </c>
      <c r="Z23">
        <v>849.42045810000002</v>
      </c>
      <c r="AB23" s="1">
        <f t="shared" si="12"/>
        <v>0</v>
      </c>
      <c r="AC23" s="1">
        <f t="shared" si="13"/>
        <v>0</v>
      </c>
      <c r="AD23">
        <v>903.42254720000005</v>
      </c>
      <c r="AF23" s="1">
        <f t="shared" si="14"/>
        <v>0</v>
      </c>
      <c r="AG23" s="1">
        <f t="shared" si="15"/>
        <v>0</v>
      </c>
      <c r="AH23" s="2">
        <v>87185.632040623503</v>
      </c>
      <c r="AJ23" s="1">
        <f t="shared" si="16"/>
        <v>0</v>
      </c>
      <c r="AK23" s="1">
        <f t="shared" si="17"/>
        <v>0</v>
      </c>
      <c r="AL23">
        <v>3145.8002614602401</v>
      </c>
      <c r="AM23">
        <v>4.3990012000000002E-2</v>
      </c>
      <c r="AN23" s="1">
        <f t="shared" si="18"/>
        <v>4.3990012000000002E-2</v>
      </c>
      <c r="AO23" s="1">
        <f t="shared" si="19"/>
        <v>7.1663621990161923E-3</v>
      </c>
      <c r="AP23">
        <v>2968.4668503887901</v>
      </c>
      <c r="AQ23">
        <v>6.1626725E-2</v>
      </c>
      <c r="AR23" s="1">
        <f t="shared" si="20"/>
        <v>6.1626725E-2</v>
      </c>
      <c r="AS23" s="1">
        <f t="shared" si="21"/>
        <v>8.6509206664977054E-3</v>
      </c>
    </row>
    <row r="24" spans="1:45" x14ac:dyDescent="0.2">
      <c r="A24" s="3">
        <v>61</v>
      </c>
      <c r="B24">
        <v>68588.751695237996</v>
      </c>
      <c r="C24">
        <v>5.8538061000000002E-2</v>
      </c>
      <c r="D24" s="1">
        <f t="shared" si="0"/>
        <v>5.8538061000000002E-2</v>
      </c>
      <c r="E24" s="1">
        <f t="shared" si="1"/>
        <v>1.7569126587936028E-3</v>
      </c>
      <c r="F24">
        <v>8469.3185677528309</v>
      </c>
      <c r="G24">
        <v>0.10988083999999999</v>
      </c>
      <c r="H24" s="1">
        <f t="shared" si="2"/>
        <v>0.10988083999999999</v>
      </c>
      <c r="I24" s="1">
        <f t="shared" si="3"/>
        <v>6.6606543529201733E-3</v>
      </c>
      <c r="J24">
        <v>2255.56235596537</v>
      </c>
      <c r="K24">
        <v>9.1918752000000006E-2</v>
      </c>
      <c r="L24" s="1">
        <f t="shared" si="4"/>
        <v>9.1918752000000006E-2</v>
      </c>
      <c r="M24" s="1">
        <f t="shared" si="5"/>
        <v>1.1923206504493635E-2</v>
      </c>
      <c r="N24">
        <v>804.31800097599603</v>
      </c>
      <c r="O24">
        <v>7.9912573000000001E-2</v>
      </c>
      <c r="P24" s="1">
        <f t="shared" si="6"/>
        <v>7.9912573000000001E-2</v>
      </c>
      <c r="Q24" s="1">
        <f t="shared" si="7"/>
        <v>1.8739771118062114E-2</v>
      </c>
      <c r="R24">
        <v>567.26915159999999</v>
      </c>
      <c r="T24" s="1">
        <f t="shared" si="8"/>
        <v>0</v>
      </c>
      <c r="U24" s="1">
        <f t="shared" si="9"/>
        <v>0</v>
      </c>
      <c r="V24">
        <v>1202.6040089999999</v>
      </c>
      <c r="X24" s="1">
        <f t="shared" si="10"/>
        <v>0</v>
      </c>
      <c r="Y24" s="1">
        <f t="shared" si="11"/>
        <v>0</v>
      </c>
      <c r="Z24">
        <v>661.75907519999998</v>
      </c>
      <c r="AB24" s="1">
        <f t="shared" si="12"/>
        <v>0</v>
      </c>
      <c r="AC24" s="1">
        <f t="shared" si="13"/>
        <v>0</v>
      </c>
      <c r="AD24">
        <v>762.23702249999997</v>
      </c>
      <c r="AF24" s="1">
        <f t="shared" si="14"/>
        <v>0</v>
      </c>
      <c r="AG24" s="1">
        <f t="shared" si="15"/>
        <v>0</v>
      </c>
      <c r="AH24" s="2">
        <v>80117.950619932206</v>
      </c>
      <c r="AJ24" s="1">
        <f t="shared" si="16"/>
        <v>0</v>
      </c>
      <c r="AK24" s="1">
        <f t="shared" si="17"/>
        <v>0</v>
      </c>
      <c r="AL24">
        <v>2626.43529710546</v>
      </c>
      <c r="AM24">
        <v>5.2458741000000003E-2</v>
      </c>
      <c r="AN24" s="1">
        <f t="shared" si="18"/>
        <v>5.2458741000000003E-2</v>
      </c>
      <c r="AO24" s="1">
        <f t="shared" si="19"/>
        <v>8.5266947284604391E-3</v>
      </c>
      <c r="AP24">
        <v>2658.2432450465799</v>
      </c>
      <c r="AQ24">
        <v>8.0722496000000005E-2</v>
      </c>
      <c r="AR24" s="1">
        <f t="shared" si="20"/>
        <v>8.0722496000000005E-2</v>
      </c>
      <c r="AS24" s="1">
        <f t="shared" si="21"/>
        <v>1.0355696627264505E-2</v>
      </c>
    </row>
    <row r="25" spans="1:45" x14ac:dyDescent="0.2">
      <c r="A25" s="3">
        <v>62</v>
      </c>
      <c r="B25">
        <v>67943.748093258502</v>
      </c>
      <c r="C25">
        <v>5.6696422000000003E-2</v>
      </c>
      <c r="D25" s="1">
        <f t="shared" si="0"/>
        <v>5.6696422000000003E-2</v>
      </c>
      <c r="E25" s="1">
        <f t="shared" si="1"/>
        <v>1.7389411630202027E-3</v>
      </c>
      <c r="F25">
        <v>8280.9430124983101</v>
      </c>
      <c r="G25">
        <v>0.11240032</v>
      </c>
      <c r="H25" s="1">
        <f t="shared" si="2"/>
        <v>0.11240032</v>
      </c>
      <c r="I25" s="1">
        <f t="shared" si="3"/>
        <v>6.8031260180091944E-3</v>
      </c>
      <c r="J25">
        <v>2111.90471276268</v>
      </c>
      <c r="K25">
        <v>9.9445932000000001E-2</v>
      </c>
      <c r="L25" s="1">
        <f t="shared" si="4"/>
        <v>9.9445932000000001E-2</v>
      </c>
      <c r="M25" s="1">
        <f t="shared" si="5"/>
        <v>1.2763427594699926E-2</v>
      </c>
      <c r="N25">
        <v>770.42248632013798</v>
      </c>
      <c r="O25">
        <v>0.11573016999999999</v>
      </c>
      <c r="P25" s="1">
        <f t="shared" si="6"/>
        <v>0.11573016999999999</v>
      </c>
      <c r="Q25" s="1">
        <f t="shared" si="7"/>
        <v>2.2589535238463777E-2</v>
      </c>
      <c r="R25">
        <v>467.78005430000002</v>
      </c>
      <c r="T25" s="1">
        <f t="shared" si="8"/>
        <v>0</v>
      </c>
      <c r="U25" s="1">
        <f t="shared" si="9"/>
        <v>0</v>
      </c>
      <c r="V25">
        <v>1148.272307</v>
      </c>
      <c r="X25" s="1">
        <f t="shared" si="10"/>
        <v>0</v>
      </c>
      <c r="Y25" s="1">
        <f t="shared" si="11"/>
        <v>0</v>
      </c>
      <c r="Z25">
        <v>703.18081900000004</v>
      </c>
      <c r="AB25" s="1">
        <f t="shared" si="12"/>
        <v>0</v>
      </c>
      <c r="AC25" s="1">
        <f t="shared" si="13"/>
        <v>0</v>
      </c>
      <c r="AD25">
        <v>742.73474239999996</v>
      </c>
      <c r="AF25" s="1">
        <f t="shared" si="14"/>
        <v>0</v>
      </c>
      <c r="AG25" s="1">
        <f t="shared" si="15"/>
        <v>0</v>
      </c>
      <c r="AH25" s="2">
        <v>79107.018304839701</v>
      </c>
      <c r="AJ25" s="1">
        <f t="shared" si="16"/>
        <v>0</v>
      </c>
      <c r="AK25" s="1">
        <f t="shared" si="17"/>
        <v>0</v>
      </c>
      <c r="AL25">
        <v>2500.3571799919</v>
      </c>
      <c r="AM25">
        <v>6.2618098999999997E-2</v>
      </c>
      <c r="AN25" s="1">
        <f t="shared" si="18"/>
        <v>6.2618098999999997E-2</v>
      </c>
      <c r="AO25" s="1">
        <f t="shared" si="19"/>
        <v>9.4964933043227423E-3</v>
      </c>
      <c r="AP25">
        <v>2597.9784504324198</v>
      </c>
      <c r="AQ25">
        <v>6.9463536000000006E-2</v>
      </c>
      <c r="AR25" s="1">
        <f t="shared" si="20"/>
        <v>6.9463536000000006E-2</v>
      </c>
      <c r="AS25" s="1">
        <f t="shared" si="21"/>
        <v>9.7765008127262843E-3</v>
      </c>
    </row>
    <row r="26" spans="1:45" x14ac:dyDescent="0.2">
      <c r="A26" s="3">
        <v>63</v>
      </c>
      <c r="B26">
        <v>67215.296720519604</v>
      </c>
      <c r="C26">
        <v>5.7811886E-2</v>
      </c>
      <c r="D26" s="1">
        <f t="shared" si="0"/>
        <v>5.7811886E-2</v>
      </c>
      <c r="E26" s="1">
        <f t="shared" si="1"/>
        <v>1.7644095130674266E-3</v>
      </c>
      <c r="F26">
        <v>7911.38852871581</v>
      </c>
      <c r="G26">
        <v>0.10389484</v>
      </c>
      <c r="H26" s="1">
        <f t="shared" si="2"/>
        <v>0.10389484</v>
      </c>
      <c r="I26" s="1">
        <f t="shared" si="3"/>
        <v>6.7236669517346734E-3</v>
      </c>
      <c r="J26">
        <v>2002.8567494302899</v>
      </c>
      <c r="K26">
        <v>9.8524332000000006E-2</v>
      </c>
      <c r="L26" s="1">
        <f t="shared" si="4"/>
        <v>9.8524332000000006E-2</v>
      </c>
      <c r="M26" s="1">
        <f t="shared" si="5"/>
        <v>1.3052084633900446E-2</v>
      </c>
      <c r="N26">
        <v>726.30887769907702</v>
      </c>
      <c r="O26">
        <v>8.2671508000000005E-2</v>
      </c>
      <c r="P26" s="1">
        <f t="shared" si="6"/>
        <v>8.2671508000000005E-2</v>
      </c>
      <c r="Q26" s="1">
        <f t="shared" si="7"/>
        <v>2.0027916231867317E-2</v>
      </c>
      <c r="R26">
        <v>446.3550128</v>
      </c>
      <c r="T26" s="1">
        <f t="shared" si="8"/>
        <v>0</v>
      </c>
      <c r="U26" s="1">
        <f t="shared" si="9"/>
        <v>0</v>
      </c>
      <c r="V26">
        <v>1014.558078</v>
      </c>
      <c r="X26" s="1">
        <f t="shared" si="10"/>
        <v>0</v>
      </c>
      <c r="Y26" s="1">
        <f t="shared" si="11"/>
        <v>0</v>
      </c>
      <c r="Z26">
        <v>618.68924990000005</v>
      </c>
      <c r="AB26" s="1">
        <f t="shared" si="12"/>
        <v>0</v>
      </c>
      <c r="AC26" s="1">
        <f t="shared" si="13"/>
        <v>0</v>
      </c>
      <c r="AD26">
        <v>660.82516339999995</v>
      </c>
      <c r="AF26" s="1">
        <f t="shared" si="14"/>
        <v>0</v>
      </c>
      <c r="AG26" s="1">
        <f t="shared" si="15"/>
        <v>0</v>
      </c>
      <c r="AH26" s="2">
        <v>77855.850876364799</v>
      </c>
      <c r="AJ26" s="1">
        <f t="shared" si="16"/>
        <v>0</v>
      </c>
      <c r="AK26" s="1">
        <f t="shared" si="17"/>
        <v>0</v>
      </c>
      <c r="AL26">
        <v>2347.6350951306499</v>
      </c>
      <c r="AM26">
        <v>6.1520100000000001E-2</v>
      </c>
      <c r="AN26" s="1">
        <f t="shared" si="18"/>
        <v>6.1520100000000001E-2</v>
      </c>
      <c r="AO26" s="1">
        <f t="shared" si="19"/>
        <v>9.7198995974287512E-3</v>
      </c>
      <c r="AP26">
        <v>2372.7408454604401</v>
      </c>
      <c r="AQ26">
        <v>6.9713600000000001E-2</v>
      </c>
      <c r="AR26" s="1">
        <f t="shared" si="20"/>
        <v>6.9713600000000001E-2</v>
      </c>
      <c r="AS26" s="1">
        <f t="shared" si="21"/>
        <v>1.0247030036337609E-2</v>
      </c>
    </row>
    <row r="27" spans="1:45" x14ac:dyDescent="0.2">
      <c r="A27" s="3">
        <v>64</v>
      </c>
      <c r="B27">
        <v>63943.638100862503</v>
      </c>
      <c r="C27">
        <v>5.6633096000000001E-2</v>
      </c>
      <c r="D27" s="1">
        <f t="shared" si="0"/>
        <v>5.6633096000000001E-2</v>
      </c>
      <c r="E27" s="1">
        <f t="shared" si="1"/>
        <v>1.7915662412305131E-3</v>
      </c>
      <c r="F27">
        <v>7088.6120377257403</v>
      </c>
      <c r="G27">
        <v>0.10539858000000001</v>
      </c>
      <c r="H27" s="1">
        <f t="shared" si="2"/>
        <v>0.10539858000000001</v>
      </c>
      <c r="I27" s="1">
        <f t="shared" si="3"/>
        <v>7.1483801290444992E-3</v>
      </c>
      <c r="J27">
        <v>1845.9595260769099</v>
      </c>
      <c r="K27">
        <v>0.10933873</v>
      </c>
      <c r="L27" s="1">
        <f t="shared" si="4"/>
        <v>0.10933873</v>
      </c>
      <c r="M27" s="1">
        <f t="shared" si="5"/>
        <v>1.4236009870256009E-2</v>
      </c>
      <c r="N27">
        <v>634.62069146707597</v>
      </c>
      <c r="O27">
        <v>0.10898545</v>
      </c>
      <c r="P27" s="1">
        <f t="shared" si="6"/>
        <v>0.10898545</v>
      </c>
      <c r="Q27" s="1">
        <f t="shared" si="7"/>
        <v>2.4245191361819397E-2</v>
      </c>
      <c r="R27">
        <v>346.04187400000001</v>
      </c>
      <c r="T27" s="1">
        <f t="shared" si="8"/>
        <v>0</v>
      </c>
      <c r="U27" s="1">
        <f t="shared" si="9"/>
        <v>0</v>
      </c>
      <c r="V27">
        <v>954.23834790000001</v>
      </c>
      <c r="X27" s="1">
        <f t="shared" si="10"/>
        <v>0</v>
      </c>
      <c r="Y27" s="1">
        <f t="shared" si="11"/>
        <v>0</v>
      </c>
      <c r="Z27">
        <v>627.03952319999996</v>
      </c>
      <c r="AB27" s="1">
        <f t="shared" si="12"/>
        <v>0</v>
      </c>
      <c r="AC27" s="1">
        <f t="shared" si="13"/>
        <v>0</v>
      </c>
      <c r="AD27">
        <v>595.72600220000004</v>
      </c>
      <c r="AF27" s="1">
        <f t="shared" si="14"/>
        <v>0</v>
      </c>
      <c r="AG27" s="1">
        <f t="shared" si="15"/>
        <v>0</v>
      </c>
      <c r="AH27" s="2">
        <v>73512.830356132195</v>
      </c>
      <c r="AJ27" s="1">
        <f t="shared" si="16"/>
        <v>0</v>
      </c>
      <c r="AK27" s="1">
        <f t="shared" si="17"/>
        <v>0</v>
      </c>
      <c r="AL27">
        <v>2096.6874358989298</v>
      </c>
      <c r="AM27">
        <v>5.1380809E-2</v>
      </c>
      <c r="AN27" s="1">
        <f t="shared" si="18"/>
        <v>5.1380809E-2</v>
      </c>
      <c r="AO27" s="1">
        <f t="shared" si="19"/>
        <v>9.4500835277449013E-3</v>
      </c>
      <c r="AP27">
        <v>2360.5450527966</v>
      </c>
      <c r="AQ27">
        <v>6.2952361999999998E-2</v>
      </c>
      <c r="AR27" s="1">
        <f t="shared" si="20"/>
        <v>6.2952361999999998E-2</v>
      </c>
      <c r="AS27" s="1">
        <f t="shared" si="21"/>
        <v>9.7979850956885148E-3</v>
      </c>
    </row>
    <row r="28" spans="1:45" x14ac:dyDescent="0.2">
      <c r="A28" s="3">
        <v>65</v>
      </c>
      <c r="B28">
        <v>61755.2624611668</v>
      </c>
      <c r="C28">
        <v>5.4054196999999998E-2</v>
      </c>
      <c r="D28" s="1">
        <f t="shared" si="0"/>
        <v>5.4054196999999998E-2</v>
      </c>
      <c r="E28" s="1">
        <f t="shared" si="1"/>
        <v>1.7834745764390056E-3</v>
      </c>
      <c r="F28">
        <v>6748.0088238231801</v>
      </c>
      <c r="G28">
        <v>0.11244444000000001</v>
      </c>
      <c r="H28" s="1">
        <f t="shared" si="2"/>
        <v>0.11244444000000001</v>
      </c>
      <c r="I28" s="1">
        <f t="shared" si="3"/>
        <v>7.5376335139949336E-3</v>
      </c>
      <c r="J28">
        <v>1709.71824607998</v>
      </c>
      <c r="K28">
        <v>0.10073260000000001</v>
      </c>
      <c r="L28" s="1">
        <f t="shared" si="4"/>
        <v>0.10073260000000001</v>
      </c>
      <c r="M28" s="1">
        <f t="shared" si="5"/>
        <v>1.4266690664235514E-2</v>
      </c>
      <c r="N28">
        <v>577.37737832963398</v>
      </c>
      <c r="O28">
        <v>8.4110372000000003E-2</v>
      </c>
      <c r="P28" s="1">
        <f t="shared" si="6"/>
        <v>8.4110372000000003E-2</v>
      </c>
      <c r="Q28" s="1">
        <f t="shared" si="7"/>
        <v>2.2639797424638394E-2</v>
      </c>
      <c r="R28">
        <v>376.58629200000001</v>
      </c>
      <c r="T28" s="1">
        <f t="shared" si="8"/>
        <v>0</v>
      </c>
      <c r="U28" s="1">
        <f t="shared" si="9"/>
        <v>0</v>
      </c>
      <c r="V28">
        <v>886.00783520000005</v>
      </c>
      <c r="X28" s="1">
        <f t="shared" si="10"/>
        <v>0</v>
      </c>
      <c r="Y28" s="1">
        <f t="shared" si="11"/>
        <v>0</v>
      </c>
      <c r="Z28">
        <v>552.05188080000005</v>
      </c>
      <c r="AB28" s="1">
        <f t="shared" si="12"/>
        <v>0</v>
      </c>
      <c r="AC28" s="1">
        <f t="shared" si="13"/>
        <v>0</v>
      </c>
      <c r="AD28">
        <v>546.00892009999995</v>
      </c>
      <c r="AF28" s="1">
        <f t="shared" si="14"/>
        <v>0</v>
      </c>
      <c r="AG28" s="1">
        <f t="shared" si="15"/>
        <v>0</v>
      </c>
      <c r="AH28" s="2">
        <v>70790.3669093996</v>
      </c>
      <c r="AJ28" s="1">
        <f t="shared" si="16"/>
        <v>0</v>
      </c>
      <c r="AK28" s="1">
        <f t="shared" si="17"/>
        <v>0</v>
      </c>
      <c r="AL28">
        <v>2112.1793941259298</v>
      </c>
      <c r="AM28">
        <v>5.3344779000000002E-2</v>
      </c>
      <c r="AN28" s="1">
        <f t="shared" si="18"/>
        <v>5.3344779000000002E-2</v>
      </c>
      <c r="AO28" s="1">
        <f t="shared" si="19"/>
        <v>9.5836853808042351E-3</v>
      </c>
      <c r="AP28">
        <v>2200.5714186988698</v>
      </c>
      <c r="AQ28">
        <v>6.0638591999999998E-2</v>
      </c>
      <c r="AR28" s="1">
        <f t="shared" si="20"/>
        <v>6.0638591999999998E-2</v>
      </c>
      <c r="AS28" s="1">
        <f t="shared" si="21"/>
        <v>9.9719306302422164E-3</v>
      </c>
    </row>
    <row r="29" spans="1:45" x14ac:dyDescent="0.2">
      <c r="A29" s="3">
        <v>66</v>
      </c>
      <c r="B29">
        <v>56662.090812325398</v>
      </c>
      <c r="C29">
        <v>5.1340871000000003E-2</v>
      </c>
      <c r="D29" s="1">
        <f t="shared" si="0"/>
        <v>5.1340871000000003E-2</v>
      </c>
      <c r="E29" s="1">
        <f t="shared" si="1"/>
        <v>1.8171738761081709E-3</v>
      </c>
      <c r="F29">
        <v>5914.5198108069599</v>
      </c>
      <c r="G29">
        <v>0.10337909000000001</v>
      </c>
      <c r="H29" s="1">
        <f t="shared" si="2"/>
        <v>0.10337909000000001</v>
      </c>
      <c r="I29" s="1">
        <f t="shared" si="3"/>
        <v>7.7592029210176291E-3</v>
      </c>
      <c r="J29">
        <v>1627.5889206342399</v>
      </c>
      <c r="K29">
        <v>8.8702872000000002E-2</v>
      </c>
      <c r="L29" s="1">
        <f t="shared" si="4"/>
        <v>8.8702872000000002E-2</v>
      </c>
      <c r="M29" s="1">
        <f t="shared" si="5"/>
        <v>1.3812826300381265E-2</v>
      </c>
      <c r="N29">
        <v>534.03287276998105</v>
      </c>
      <c r="O29">
        <v>9.9063881000000006E-2</v>
      </c>
      <c r="P29" s="1">
        <f t="shared" si="6"/>
        <v>9.9063881000000006E-2</v>
      </c>
      <c r="Q29" s="1">
        <f t="shared" si="7"/>
        <v>2.5338257425474797E-2</v>
      </c>
      <c r="R29">
        <v>258.19920860000002</v>
      </c>
      <c r="T29" s="1">
        <f t="shared" si="8"/>
        <v>0</v>
      </c>
      <c r="U29" s="1">
        <f t="shared" si="9"/>
        <v>0</v>
      </c>
      <c r="V29">
        <v>705.04864439999994</v>
      </c>
      <c r="X29" s="1">
        <f t="shared" si="10"/>
        <v>0</v>
      </c>
      <c r="Y29" s="1">
        <f t="shared" si="11"/>
        <v>0</v>
      </c>
      <c r="Z29">
        <v>456.62804460000001</v>
      </c>
      <c r="AB29" s="1">
        <f t="shared" si="12"/>
        <v>0</v>
      </c>
      <c r="AC29" s="1">
        <f t="shared" si="13"/>
        <v>0</v>
      </c>
      <c r="AD29">
        <v>474.15263140000002</v>
      </c>
      <c r="AF29" s="1">
        <f t="shared" si="14"/>
        <v>0</v>
      </c>
      <c r="AG29" s="1">
        <f t="shared" si="15"/>
        <v>0</v>
      </c>
      <c r="AH29" s="2">
        <v>64738.232416536601</v>
      </c>
      <c r="AJ29" s="1">
        <f t="shared" si="16"/>
        <v>0</v>
      </c>
      <c r="AK29" s="1">
        <f t="shared" si="17"/>
        <v>0</v>
      </c>
      <c r="AL29">
        <v>1685.2167856395199</v>
      </c>
      <c r="AM29">
        <v>7.6607122999999999E-2</v>
      </c>
      <c r="AN29" s="1">
        <f t="shared" si="18"/>
        <v>7.6607122999999999E-2</v>
      </c>
      <c r="AO29" s="1">
        <f t="shared" si="19"/>
        <v>1.2698605153168173E-2</v>
      </c>
      <c r="AP29">
        <v>1801.0218779854399</v>
      </c>
      <c r="AQ29">
        <v>7.3267445E-2</v>
      </c>
      <c r="AR29" s="1">
        <f t="shared" si="20"/>
        <v>7.3267445E-2</v>
      </c>
      <c r="AS29" s="1">
        <f t="shared" si="21"/>
        <v>1.2034534890963107E-2</v>
      </c>
    </row>
    <row r="30" spans="1:45" x14ac:dyDescent="0.2">
      <c r="A30" s="3">
        <v>67</v>
      </c>
      <c r="B30">
        <v>53095.206112701402</v>
      </c>
      <c r="C30">
        <v>4.7605152999999997E-2</v>
      </c>
      <c r="D30" s="1">
        <f t="shared" si="0"/>
        <v>4.7605152999999997E-2</v>
      </c>
      <c r="E30" s="1">
        <f t="shared" si="1"/>
        <v>1.8111896049890317E-3</v>
      </c>
      <c r="F30">
        <v>5271.2741699777498</v>
      </c>
      <c r="G30">
        <v>0.10167478000000001</v>
      </c>
      <c r="H30" s="1">
        <f t="shared" si="2"/>
        <v>0.10167478000000001</v>
      </c>
      <c r="I30" s="1">
        <f t="shared" si="3"/>
        <v>8.1587135524251279E-3</v>
      </c>
      <c r="J30">
        <v>1475.2513873651601</v>
      </c>
      <c r="K30">
        <v>8.8888064000000003E-2</v>
      </c>
      <c r="L30" s="1">
        <f t="shared" si="4"/>
        <v>8.8888064000000003E-2</v>
      </c>
      <c r="M30" s="1">
        <f t="shared" si="5"/>
        <v>1.4522140935059921E-2</v>
      </c>
      <c r="N30">
        <v>485.08489475399199</v>
      </c>
      <c r="O30">
        <v>7.6783694E-2</v>
      </c>
      <c r="P30" s="1">
        <f t="shared" si="6"/>
        <v>7.6783694E-2</v>
      </c>
      <c r="Q30" s="1">
        <f t="shared" si="7"/>
        <v>2.3693729712818145E-2</v>
      </c>
      <c r="R30">
        <v>252.4858643</v>
      </c>
      <c r="T30" s="1">
        <f t="shared" si="8"/>
        <v>0</v>
      </c>
      <c r="U30" s="1">
        <f t="shared" si="9"/>
        <v>0</v>
      </c>
      <c r="V30">
        <v>644.39929919999997</v>
      </c>
      <c r="X30" s="1">
        <f t="shared" si="10"/>
        <v>0</v>
      </c>
      <c r="Y30" s="1">
        <f t="shared" si="11"/>
        <v>0</v>
      </c>
      <c r="Z30">
        <v>494.91843899999998</v>
      </c>
      <c r="AB30" s="1">
        <f t="shared" si="12"/>
        <v>0</v>
      </c>
      <c r="AC30" s="1">
        <f t="shared" si="13"/>
        <v>0</v>
      </c>
      <c r="AD30">
        <v>501.18114420000001</v>
      </c>
      <c r="AF30" s="1">
        <f t="shared" si="14"/>
        <v>0</v>
      </c>
      <c r="AG30" s="1">
        <f t="shared" si="15"/>
        <v>0</v>
      </c>
      <c r="AH30" s="2">
        <v>60326.816564798297</v>
      </c>
      <c r="AJ30" s="1">
        <f t="shared" si="16"/>
        <v>0</v>
      </c>
      <c r="AK30" s="1">
        <f t="shared" si="17"/>
        <v>0</v>
      </c>
      <c r="AL30">
        <v>1606.05400753393</v>
      </c>
      <c r="AM30">
        <v>7.2310588999999995E-2</v>
      </c>
      <c r="AN30" s="1">
        <f t="shared" si="18"/>
        <v>7.2310588999999995E-2</v>
      </c>
      <c r="AO30" s="1">
        <f t="shared" si="19"/>
        <v>1.2667130590611357E-2</v>
      </c>
      <c r="AP30">
        <v>1926.1660891771301</v>
      </c>
      <c r="AQ30">
        <v>7.3640979999999995E-2</v>
      </c>
      <c r="AR30" s="1">
        <f t="shared" si="20"/>
        <v>7.3640979999999995E-2</v>
      </c>
      <c r="AS30" s="1">
        <f t="shared" si="21"/>
        <v>1.1664299222575517E-2</v>
      </c>
    </row>
    <row r="31" spans="1:45" x14ac:dyDescent="0.2">
      <c r="A31" s="3">
        <v>68</v>
      </c>
      <c r="B31">
        <v>48874.912579551303</v>
      </c>
      <c r="C31">
        <v>5.0103969999999998E-2</v>
      </c>
      <c r="D31" s="1">
        <f t="shared" si="0"/>
        <v>5.0103969999999998E-2</v>
      </c>
      <c r="E31" s="1">
        <f t="shared" si="1"/>
        <v>1.9341367645111488E-3</v>
      </c>
      <c r="F31">
        <v>4948.14060718566</v>
      </c>
      <c r="G31">
        <v>9.5202676999999999E-2</v>
      </c>
      <c r="H31" s="1">
        <f t="shared" si="2"/>
        <v>9.5202676999999999E-2</v>
      </c>
      <c r="I31" s="1">
        <f t="shared" si="3"/>
        <v>8.1777774788303215E-3</v>
      </c>
      <c r="J31">
        <v>1318.9584642648699</v>
      </c>
      <c r="K31">
        <v>9.8879582999999993E-2</v>
      </c>
      <c r="L31" s="1">
        <f t="shared" si="4"/>
        <v>9.8879582999999993E-2</v>
      </c>
      <c r="M31" s="1">
        <f t="shared" si="5"/>
        <v>1.610961790370356E-2</v>
      </c>
      <c r="N31">
        <v>398.83537249639602</v>
      </c>
      <c r="O31">
        <v>7.9476587000000001E-2</v>
      </c>
      <c r="P31" s="1">
        <f t="shared" si="6"/>
        <v>7.9476587000000001E-2</v>
      </c>
      <c r="Q31" s="1">
        <f t="shared" si="7"/>
        <v>2.6545827068901226E-2</v>
      </c>
      <c r="R31">
        <v>246.38796730000001</v>
      </c>
      <c r="T31" s="1">
        <f t="shared" si="8"/>
        <v>0</v>
      </c>
      <c r="U31" s="1">
        <f t="shared" si="9"/>
        <v>0</v>
      </c>
      <c r="V31">
        <v>548.26129549999996</v>
      </c>
      <c r="X31" s="1">
        <f t="shared" si="10"/>
        <v>0</v>
      </c>
      <c r="Y31" s="1">
        <f t="shared" si="11"/>
        <v>0</v>
      </c>
      <c r="Z31">
        <v>484.48059840000002</v>
      </c>
      <c r="AB31" s="1">
        <f t="shared" si="12"/>
        <v>0</v>
      </c>
      <c r="AC31" s="1">
        <f t="shared" si="13"/>
        <v>0</v>
      </c>
      <c r="AD31">
        <v>444.7069338</v>
      </c>
      <c r="AF31" s="1">
        <f t="shared" si="14"/>
        <v>0</v>
      </c>
      <c r="AG31" s="1">
        <f t="shared" si="15"/>
        <v>0</v>
      </c>
      <c r="AH31" s="2">
        <v>55540.847023498201</v>
      </c>
      <c r="AJ31" s="1">
        <f t="shared" si="16"/>
        <v>0</v>
      </c>
      <c r="AK31" s="1">
        <f t="shared" si="17"/>
        <v>0</v>
      </c>
      <c r="AL31">
        <v>1488.3261550478601</v>
      </c>
      <c r="AM31">
        <v>7.5483538000000003E-2</v>
      </c>
      <c r="AN31" s="1">
        <f t="shared" si="18"/>
        <v>7.5483538000000003E-2</v>
      </c>
      <c r="AO31" s="1">
        <f t="shared" si="19"/>
        <v>1.3421172634460563E-2</v>
      </c>
      <c r="AP31">
        <v>1763.7203340865599</v>
      </c>
      <c r="AQ31">
        <v>7.3477648000000007E-2</v>
      </c>
      <c r="AR31" s="1">
        <f t="shared" si="20"/>
        <v>7.3477648000000007E-2</v>
      </c>
      <c r="AS31" s="1">
        <f t="shared" si="21"/>
        <v>1.2177181633280278E-2</v>
      </c>
    </row>
    <row r="32" spans="1:45" x14ac:dyDescent="0.2">
      <c r="A32" s="3">
        <v>69</v>
      </c>
      <c r="B32">
        <v>46561.392754450397</v>
      </c>
      <c r="C32">
        <v>4.9742966999999999E-2</v>
      </c>
      <c r="D32" s="1">
        <f t="shared" si="0"/>
        <v>4.9742966999999999E-2</v>
      </c>
      <c r="E32" s="1">
        <f t="shared" si="1"/>
        <v>1.9748289235671707E-3</v>
      </c>
      <c r="F32">
        <v>4514.4758091047397</v>
      </c>
      <c r="G32">
        <v>9.9492556999999995E-2</v>
      </c>
      <c r="H32" s="1">
        <f t="shared" si="2"/>
        <v>9.9492556999999995E-2</v>
      </c>
      <c r="I32" s="1">
        <f t="shared" si="3"/>
        <v>8.731550214044162E-3</v>
      </c>
      <c r="J32">
        <v>1150.6894894316699</v>
      </c>
      <c r="K32">
        <v>9.7584262000000005E-2</v>
      </c>
      <c r="L32" s="1">
        <f t="shared" si="4"/>
        <v>9.7584262000000005E-2</v>
      </c>
      <c r="M32" s="1">
        <f t="shared" si="5"/>
        <v>1.714629216533075E-2</v>
      </c>
      <c r="N32">
        <v>379.22322005405999</v>
      </c>
      <c r="O32">
        <v>7.9820365000000004E-2</v>
      </c>
      <c r="P32" s="1">
        <f t="shared" si="6"/>
        <v>7.9820365000000004E-2</v>
      </c>
      <c r="Q32" s="1">
        <f t="shared" si="7"/>
        <v>2.7277324734191803E-2</v>
      </c>
      <c r="R32">
        <v>216.77746239999999</v>
      </c>
      <c r="T32" s="1">
        <f t="shared" si="8"/>
        <v>0</v>
      </c>
      <c r="U32" s="1">
        <f t="shared" si="9"/>
        <v>0</v>
      </c>
      <c r="V32">
        <v>439.76269400000001</v>
      </c>
      <c r="X32" s="1">
        <f t="shared" si="10"/>
        <v>0</v>
      </c>
      <c r="Y32" s="1">
        <f t="shared" si="11"/>
        <v>0</v>
      </c>
      <c r="Z32">
        <v>325.60568180000001</v>
      </c>
      <c r="AB32" s="1">
        <f t="shared" si="12"/>
        <v>0</v>
      </c>
      <c r="AC32" s="1">
        <f t="shared" si="13"/>
        <v>0</v>
      </c>
      <c r="AD32">
        <v>488.93041419999997</v>
      </c>
      <c r="AF32" s="1">
        <f t="shared" si="14"/>
        <v>0</v>
      </c>
      <c r="AG32" s="1">
        <f t="shared" si="15"/>
        <v>0</v>
      </c>
      <c r="AH32" s="2">
        <v>52605.781273040899</v>
      </c>
      <c r="AJ32" s="1">
        <f t="shared" si="16"/>
        <v>0</v>
      </c>
      <c r="AK32" s="1">
        <f t="shared" si="17"/>
        <v>0</v>
      </c>
      <c r="AL32">
        <v>1285.83205431327</v>
      </c>
      <c r="AM32">
        <v>8.5234553000000005E-2</v>
      </c>
      <c r="AN32" s="1">
        <f t="shared" si="18"/>
        <v>8.5234553000000005E-2</v>
      </c>
      <c r="AO32" s="1">
        <f t="shared" si="19"/>
        <v>1.5262534801181383E-2</v>
      </c>
      <c r="AP32">
        <v>1566.11553391441</v>
      </c>
      <c r="AQ32">
        <v>0.10074365</v>
      </c>
      <c r="AR32" s="1">
        <f t="shared" si="20"/>
        <v>0.10074365</v>
      </c>
      <c r="AS32" s="1">
        <f t="shared" si="21"/>
        <v>1.4907155101947844E-2</v>
      </c>
    </row>
    <row r="33" spans="1:45" x14ac:dyDescent="0.2">
      <c r="A33" s="3">
        <v>70</v>
      </c>
      <c r="B33">
        <v>45544.307612657503</v>
      </c>
      <c r="C33">
        <v>5.3058769999999998E-2</v>
      </c>
      <c r="D33" s="1">
        <f t="shared" si="0"/>
        <v>5.3058769999999998E-2</v>
      </c>
      <c r="E33" s="1">
        <f t="shared" si="1"/>
        <v>2.058633906175509E-3</v>
      </c>
      <c r="F33">
        <v>4569.1920648179903</v>
      </c>
      <c r="G33">
        <v>9.8481475999999998E-2</v>
      </c>
      <c r="H33" s="1">
        <f t="shared" si="2"/>
        <v>9.8481475999999998E-2</v>
      </c>
      <c r="I33" s="1">
        <f t="shared" si="3"/>
        <v>8.6397458307016801E-3</v>
      </c>
      <c r="J33">
        <v>1152.3925076276</v>
      </c>
      <c r="K33">
        <v>8.4378130999999995E-2</v>
      </c>
      <c r="L33" s="1">
        <f t="shared" si="4"/>
        <v>8.4378130999999995E-2</v>
      </c>
      <c r="M33" s="1">
        <f t="shared" si="5"/>
        <v>1.6048294577578701E-2</v>
      </c>
      <c r="N33">
        <v>349.83245769515599</v>
      </c>
      <c r="O33">
        <v>8.7154522999999998E-2</v>
      </c>
      <c r="P33" s="1">
        <f t="shared" si="6"/>
        <v>8.7154522999999998E-2</v>
      </c>
      <c r="Q33" s="1">
        <f t="shared" si="7"/>
        <v>2.9557630788972621E-2</v>
      </c>
      <c r="R33">
        <v>196.06659070000001</v>
      </c>
      <c r="T33" s="1">
        <f t="shared" si="8"/>
        <v>0</v>
      </c>
      <c r="U33" s="1">
        <f t="shared" si="9"/>
        <v>0</v>
      </c>
      <c r="V33">
        <v>401.30749170000001</v>
      </c>
      <c r="X33" s="1">
        <f t="shared" si="10"/>
        <v>0</v>
      </c>
      <c r="Y33" s="1">
        <f t="shared" si="11"/>
        <v>0</v>
      </c>
      <c r="Z33">
        <v>317.69489800000002</v>
      </c>
      <c r="AB33" s="1">
        <f t="shared" si="12"/>
        <v>0</v>
      </c>
      <c r="AC33" s="1">
        <f t="shared" si="13"/>
        <v>0</v>
      </c>
      <c r="AD33">
        <v>530.18735130000005</v>
      </c>
      <c r="AF33" s="1">
        <f t="shared" si="14"/>
        <v>0</v>
      </c>
      <c r="AG33" s="1">
        <f t="shared" si="15"/>
        <v>0</v>
      </c>
      <c r="AH33" s="2">
        <v>51615.724642798297</v>
      </c>
      <c r="AJ33" s="1">
        <f t="shared" si="16"/>
        <v>0</v>
      </c>
      <c r="AK33" s="1">
        <f t="shared" si="17"/>
        <v>0</v>
      </c>
      <c r="AL33">
        <v>1190.29834651947</v>
      </c>
      <c r="AM33">
        <v>7.4583470999999998E-2</v>
      </c>
      <c r="AN33" s="1">
        <f t="shared" si="18"/>
        <v>7.4583470999999998E-2</v>
      </c>
      <c r="AO33" s="1">
        <f t="shared" si="19"/>
        <v>1.4925128459712847E-2</v>
      </c>
      <c r="AP33">
        <v>1651.9255686737599</v>
      </c>
      <c r="AQ33">
        <v>6.9471232999999993E-2</v>
      </c>
      <c r="AR33" s="1">
        <f t="shared" si="20"/>
        <v>6.9471232999999993E-2</v>
      </c>
      <c r="AS33" s="1">
        <f t="shared" si="21"/>
        <v>1.2261066250393592E-2</v>
      </c>
    </row>
    <row r="34" spans="1:45" x14ac:dyDescent="0.2">
      <c r="A34" s="3">
        <v>71</v>
      </c>
      <c r="B34">
        <v>41063.4526496119</v>
      </c>
      <c r="C34">
        <v>5.4414980000000002E-2</v>
      </c>
      <c r="D34" s="1">
        <f t="shared" si="0"/>
        <v>5.4414980000000002E-2</v>
      </c>
      <c r="E34" s="1">
        <f t="shared" si="1"/>
        <v>2.1940062925824679E-3</v>
      </c>
      <c r="F34">
        <v>3872.2739508748</v>
      </c>
      <c r="G34">
        <v>9.6826366999999997E-2</v>
      </c>
      <c r="H34" s="1">
        <f t="shared" si="2"/>
        <v>9.6826366999999997E-2</v>
      </c>
      <c r="I34" s="1">
        <f t="shared" si="3"/>
        <v>9.314412725479785E-3</v>
      </c>
      <c r="J34">
        <v>1004.88934300467</v>
      </c>
      <c r="K34">
        <v>8.7141923999999996E-2</v>
      </c>
      <c r="L34" s="1">
        <f t="shared" si="4"/>
        <v>8.7141923999999996E-2</v>
      </c>
      <c r="M34" s="1">
        <f t="shared" si="5"/>
        <v>1.7438621613887813E-2</v>
      </c>
      <c r="N34">
        <v>343.40494684129902</v>
      </c>
      <c r="O34">
        <v>6.5429530999999999E-2</v>
      </c>
      <c r="P34" s="1">
        <f t="shared" si="6"/>
        <v>6.5429530999999999E-2</v>
      </c>
      <c r="Q34" s="1">
        <f t="shared" si="7"/>
        <v>2.6154458233348502E-2</v>
      </c>
      <c r="R34">
        <v>156.2379889</v>
      </c>
      <c r="T34" s="1">
        <f t="shared" si="8"/>
        <v>0</v>
      </c>
      <c r="U34" s="1">
        <f t="shared" si="9"/>
        <v>0</v>
      </c>
      <c r="V34">
        <v>366.31325820000001</v>
      </c>
      <c r="X34" s="1">
        <f t="shared" si="10"/>
        <v>0</v>
      </c>
      <c r="Y34" s="1">
        <f t="shared" si="11"/>
        <v>0</v>
      </c>
      <c r="Z34">
        <v>268.8018558</v>
      </c>
      <c r="AB34" s="1">
        <f t="shared" si="12"/>
        <v>0</v>
      </c>
      <c r="AC34" s="1">
        <f t="shared" si="13"/>
        <v>0</v>
      </c>
      <c r="AD34">
        <v>474.81186400000001</v>
      </c>
      <c r="AF34" s="1">
        <f t="shared" si="14"/>
        <v>0</v>
      </c>
      <c r="AG34" s="1">
        <f t="shared" si="15"/>
        <v>0</v>
      </c>
      <c r="AH34" s="2">
        <v>46284.0208903327</v>
      </c>
      <c r="AJ34" s="1">
        <f t="shared" si="16"/>
        <v>0</v>
      </c>
      <c r="AK34" s="1">
        <f t="shared" si="17"/>
        <v>0</v>
      </c>
      <c r="AL34">
        <v>1050.4862227588801</v>
      </c>
      <c r="AM34">
        <v>0.10511453</v>
      </c>
      <c r="AN34" s="1">
        <f t="shared" si="18"/>
        <v>0.10511453</v>
      </c>
      <c r="AO34" s="1">
        <f t="shared" si="19"/>
        <v>1.8547099232539745E-2</v>
      </c>
      <c r="AP34">
        <v>1479.15184541791</v>
      </c>
      <c r="AQ34">
        <v>7.0603526999999999E-2</v>
      </c>
      <c r="AR34" s="1">
        <f t="shared" si="20"/>
        <v>7.0603526999999999E-2</v>
      </c>
      <c r="AS34" s="1">
        <f t="shared" si="21"/>
        <v>1.3054594907005369E-2</v>
      </c>
    </row>
    <row r="35" spans="1:45" x14ac:dyDescent="0.2">
      <c r="A35" s="3">
        <v>72</v>
      </c>
      <c r="B35">
        <v>37749.328473843598</v>
      </c>
      <c r="C35">
        <v>5.51771E-2</v>
      </c>
      <c r="D35" s="1">
        <f t="shared" si="0"/>
        <v>5.51771E-2</v>
      </c>
      <c r="E35" s="1">
        <f t="shared" si="1"/>
        <v>2.3033296447473148E-3</v>
      </c>
      <c r="F35">
        <v>3742.35030270367</v>
      </c>
      <c r="G35">
        <v>0.11586566</v>
      </c>
      <c r="H35" s="1">
        <f t="shared" si="2"/>
        <v>0.11586566</v>
      </c>
      <c r="I35" s="1">
        <f t="shared" si="3"/>
        <v>1.0254638431356364E-2</v>
      </c>
      <c r="J35">
        <v>999.67042077332701</v>
      </c>
      <c r="K35">
        <v>8.7267130999999998E-2</v>
      </c>
      <c r="L35" s="1">
        <f t="shared" si="4"/>
        <v>8.7267130999999998E-2</v>
      </c>
      <c r="M35" s="1">
        <f t="shared" si="5"/>
        <v>1.7495439015113773E-2</v>
      </c>
      <c r="N35">
        <v>316.59617800265499</v>
      </c>
      <c r="O35">
        <v>6.1252820999999999E-2</v>
      </c>
      <c r="P35" s="1">
        <f t="shared" si="6"/>
        <v>6.1252820999999999E-2</v>
      </c>
      <c r="Q35" s="1">
        <f t="shared" si="7"/>
        <v>2.6414391318323172E-2</v>
      </c>
      <c r="R35">
        <v>128.8798597</v>
      </c>
      <c r="T35" s="1">
        <f t="shared" si="8"/>
        <v>0</v>
      </c>
      <c r="U35" s="1">
        <f t="shared" si="9"/>
        <v>0</v>
      </c>
      <c r="V35">
        <v>347.63501880000001</v>
      </c>
      <c r="X35" s="1">
        <f t="shared" si="10"/>
        <v>0</v>
      </c>
      <c r="Y35" s="1">
        <f t="shared" si="11"/>
        <v>0</v>
      </c>
      <c r="Z35">
        <v>236.55442389999999</v>
      </c>
      <c r="AB35" s="1">
        <f t="shared" si="12"/>
        <v>0</v>
      </c>
      <c r="AC35" s="1">
        <f t="shared" si="13"/>
        <v>0</v>
      </c>
      <c r="AD35">
        <v>457.89157269999998</v>
      </c>
      <c r="AF35" s="1">
        <f t="shared" si="14"/>
        <v>0</v>
      </c>
      <c r="AG35" s="1">
        <f t="shared" si="15"/>
        <v>0</v>
      </c>
      <c r="AH35" s="2">
        <v>42807.945375323303</v>
      </c>
      <c r="AJ35" s="1">
        <f t="shared" si="16"/>
        <v>0</v>
      </c>
      <c r="AK35" s="1">
        <f t="shared" si="17"/>
        <v>0</v>
      </c>
      <c r="AL35">
        <v>1063.45111847668</v>
      </c>
      <c r="AM35">
        <v>8.1000105000000003E-2</v>
      </c>
      <c r="AN35" s="1">
        <f t="shared" si="18"/>
        <v>8.1000105000000003E-2</v>
      </c>
      <c r="AO35" s="1">
        <f t="shared" si="19"/>
        <v>1.6398262226632838E-2</v>
      </c>
      <c r="AP35">
        <v>1360.43514350801</v>
      </c>
      <c r="AQ35">
        <v>9.6753351000000001E-2</v>
      </c>
      <c r="AR35" s="1">
        <f t="shared" si="20"/>
        <v>9.6753351000000001E-2</v>
      </c>
      <c r="AS35" s="1">
        <f t="shared" si="21"/>
        <v>1.5709173542104379E-2</v>
      </c>
    </row>
    <row r="36" spans="1:45" x14ac:dyDescent="0.2">
      <c r="A36" s="3">
        <v>73</v>
      </c>
      <c r="B36">
        <v>35514.312176339299</v>
      </c>
      <c r="C36">
        <v>5.9856108999999998E-2</v>
      </c>
      <c r="D36" s="1">
        <f t="shared" si="0"/>
        <v>5.9856108999999998E-2</v>
      </c>
      <c r="E36" s="1">
        <f t="shared" si="1"/>
        <v>2.4672080447137386E-3</v>
      </c>
      <c r="F36">
        <v>3449.5963527634699</v>
      </c>
      <c r="G36">
        <v>0.12006115000000001</v>
      </c>
      <c r="H36" s="1">
        <f t="shared" si="2"/>
        <v>0.12006115000000001</v>
      </c>
      <c r="I36" s="1">
        <f t="shared" si="3"/>
        <v>1.0846744920231809E-2</v>
      </c>
      <c r="J36">
        <v>881.06359392404499</v>
      </c>
      <c r="K36">
        <v>9.9576003999999996E-2</v>
      </c>
      <c r="L36" s="1">
        <f t="shared" si="4"/>
        <v>9.9576003999999996E-2</v>
      </c>
      <c r="M36" s="1">
        <f t="shared" si="5"/>
        <v>1.9772123767103637E-2</v>
      </c>
      <c r="N36">
        <v>279.40450504422103</v>
      </c>
      <c r="O36">
        <v>0.16476603000000001</v>
      </c>
      <c r="P36" s="1">
        <f t="shared" si="6"/>
        <v>0.16476603000000001</v>
      </c>
      <c r="Q36" s="1">
        <f t="shared" si="7"/>
        <v>4.3498800642990269E-2</v>
      </c>
      <c r="R36">
        <v>117.5081077</v>
      </c>
      <c r="T36" s="1">
        <f t="shared" si="8"/>
        <v>0</v>
      </c>
      <c r="U36" s="1">
        <f t="shared" si="9"/>
        <v>0</v>
      </c>
      <c r="V36">
        <v>322.14471300000002</v>
      </c>
      <c r="X36" s="1">
        <f t="shared" si="10"/>
        <v>0</v>
      </c>
      <c r="Y36" s="1">
        <f t="shared" si="11"/>
        <v>0</v>
      </c>
      <c r="Z36">
        <v>221.7766378</v>
      </c>
      <c r="AB36" s="1">
        <f t="shared" si="12"/>
        <v>0</v>
      </c>
      <c r="AC36" s="1">
        <f t="shared" si="13"/>
        <v>0</v>
      </c>
      <c r="AD36">
        <v>417.29386799999997</v>
      </c>
      <c r="AF36" s="1">
        <f t="shared" si="14"/>
        <v>0</v>
      </c>
      <c r="AG36" s="1">
        <f t="shared" si="15"/>
        <v>0</v>
      </c>
      <c r="AH36" s="2">
        <v>40124.376628070997</v>
      </c>
      <c r="AJ36" s="1">
        <f t="shared" si="16"/>
        <v>0</v>
      </c>
      <c r="AK36" s="1">
        <f t="shared" si="17"/>
        <v>0</v>
      </c>
      <c r="AL36">
        <v>954.513028401881</v>
      </c>
      <c r="AM36">
        <v>0.11435971</v>
      </c>
      <c r="AN36" s="1">
        <f t="shared" si="18"/>
        <v>0.11435971</v>
      </c>
      <c r="AO36" s="1">
        <f t="shared" si="19"/>
        <v>2.0189722347509764E-2</v>
      </c>
      <c r="AP36">
        <v>1246.1682584397499</v>
      </c>
      <c r="AQ36">
        <v>9.2884853000000003E-2</v>
      </c>
      <c r="AR36" s="1">
        <f t="shared" si="20"/>
        <v>9.2884853000000003E-2</v>
      </c>
      <c r="AS36" s="1">
        <f t="shared" si="21"/>
        <v>1.6116524299966666E-2</v>
      </c>
    </row>
    <row r="37" spans="1:45" x14ac:dyDescent="0.2">
      <c r="A37" s="3">
        <v>74</v>
      </c>
      <c r="B37">
        <v>32498.7102445848</v>
      </c>
      <c r="C37">
        <v>6.6012031999999998E-2</v>
      </c>
      <c r="D37" s="1">
        <f t="shared" si="0"/>
        <v>6.6012031999999998E-2</v>
      </c>
      <c r="E37" s="1">
        <f t="shared" si="1"/>
        <v>2.6996359323507094E-3</v>
      </c>
      <c r="F37">
        <v>3234.8515217080699</v>
      </c>
      <c r="G37">
        <v>0.13389036000000001</v>
      </c>
      <c r="H37" s="1">
        <f t="shared" si="2"/>
        <v>0.13389036000000001</v>
      </c>
      <c r="I37" s="1">
        <f t="shared" si="3"/>
        <v>1.1735186242789856E-2</v>
      </c>
      <c r="J37">
        <v>868.81286655366398</v>
      </c>
      <c r="K37">
        <v>9.9715455999999994E-2</v>
      </c>
      <c r="L37" s="1">
        <f t="shared" si="4"/>
        <v>9.9715455999999994E-2</v>
      </c>
      <c r="M37" s="1">
        <f t="shared" si="5"/>
        <v>1.9923428994389494E-2</v>
      </c>
      <c r="N37">
        <v>269.46108831465199</v>
      </c>
      <c r="O37">
        <v>0.13374108000000001</v>
      </c>
      <c r="P37" s="1">
        <f t="shared" si="6"/>
        <v>0.13374108000000001</v>
      </c>
      <c r="Q37" s="1">
        <f t="shared" si="7"/>
        <v>4.0640993343652509E-2</v>
      </c>
      <c r="R37">
        <v>126.1330598</v>
      </c>
      <c r="T37" s="1">
        <f t="shared" si="8"/>
        <v>0</v>
      </c>
      <c r="U37" s="1">
        <f t="shared" si="9"/>
        <v>0</v>
      </c>
      <c r="V37">
        <v>253.30990299999999</v>
      </c>
      <c r="X37" s="1">
        <f t="shared" si="10"/>
        <v>0</v>
      </c>
      <c r="Y37" s="1">
        <f t="shared" si="11"/>
        <v>0</v>
      </c>
      <c r="Z37">
        <v>168.15910070000001</v>
      </c>
      <c r="AB37" s="1">
        <f t="shared" si="12"/>
        <v>0</v>
      </c>
      <c r="AC37" s="1">
        <f t="shared" si="13"/>
        <v>0</v>
      </c>
      <c r="AD37">
        <v>418.72220379999999</v>
      </c>
      <c r="AF37" s="1">
        <f t="shared" si="14"/>
        <v>0</v>
      </c>
      <c r="AG37" s="1">
        <f t="shared" si="15"/>
        <v>0</v>
      </c>
      <c r="AH37" s="2">
        <v>36871.835721161202</v>
      </c>
      <c r="AJ37" s="1">
        <f t="shared" si="16"/>
        <v>0</v>
      </c>
      <c r="AK37" s="1">
        <f t="shared" si="17"/>
        <v>0</v>
      </c>
      <c r="AL37">
        <v>914.135066483169</v>
      </c>
      <c r="AM37">
        <v>0.12175481</v>
      </c>
      <c r="AN37" s="1">
        <f t="shared" si="18"/>
        <v>0.12175481</v>
      </c>
      <c r="AO37" s="1">
        <f t="shared" si="19"/>
        <v>2.1198339364595489E-2</v>
      </c>
      <c r="AP37">
        <v>1246.3880046606</v>
      </c>
      <c r="AQ37">
        <v>0.10485719</v>
      </c>
      <c r="AR37" s="1">
        <f t="shared" si="20"/>
        <v>0.10485719</v>
      </c>
      <c r="AS37" s="1">
        <f t="shared" si="21"/>
        <v>1.7008840650921335E-2</v>
      </c>
    </row>
    <row r="38" spans="1:45" x14ac:dyDescent="0.2">
      <c r="A38" s="3">
        <v>75</v>
      </c>
      <c r="B38">
        <v>31696.095259595601</v>
      </c>
      <c r="C38">
        <v>7.2238474999999996E-2</v>
      </c>
      <c r="D38" s="1">
        <f t="shared" si="0"/>
        <v>7.2238474999999996E-2</v>
      </c>
      <c r="E38" s="1">
        <f t="shared" si="1"/>
        <v>2.8500708300276787E-3</v>
      </c>
      <c r="F38">
        <v>3042.1909630373102</v>
      </c>
      <c r="G38">
        <v>0.13395451999999999</v>
      </c>
      <c r="H38" s="1">
        <f t="shared" si="2"/>
        <v>0.13395451999999999</v>
      </c>
      <c r="I38" s="1">
        <f t="shared" si="3"/>
        <v>1.210352499410426E-2</v>
      </c>
      <c r="J38">
        <v>805.85620696097601</v>
      </c>
      <c r="K38">
        <v>0.10559684</v>
      </c>
      <c r="L38" s="1">
        <f t="shared" si="4"/>
        <v>0.10559684</v>
      </c>
      <c r="M38" s="1">
        <f t="shared" si="5"/>
        <v>2.1218731494305143E-2</v>
      </c>
      <c r="N38">
        <v>289.07324058189897</v>
      </c>
      <c r="O38">
        <v>0.10737363</v>
      </c>
      <c r="P38" s="1">
        <f t="shared" si="6"/>
        <v>0.10737363</v>
      </c>
      <c r="Q38" s="1">
        <f t="shared" si="7"/>
        <v>3.568911674989593E-2</v>
      </c>
      <c r="R38">
        <v>101.13717889999999</v>
      </c>
      <c r="T38" s="1">
        <f t="shared" si="8"/>
        <v>0</v>
      </c>
      <c r="U38" s="1">
        <f t="shared" si="9"/>
        <v>0</v>
      </c>
      <c r="V38">
        <v>260.34171179999998</v>
      </c>
      <c r="X38" s="1">
        <f t="shared" si="10"/>
        <v>0</v>
      </c>
      <c r="Y38" s="1">
        <f t="shared" si="11"/>
        <v>0</v>
      </c>
      <c r="Z38">
        <v>140.086805</v>
      </c>
      <c r="AB38" s="1">
        <f t="shared" si="12"/>
        <v>0</v>
      </c>
      <c r="AC38" s="1">
        <f t="shared" si="13"/>
        <v>0</v>
      </c>
      <c r="AD38">
        <v>350.32688259999998</v>
      </c>
      <c r="AF38" s="1">
        <f t="shared" si="14"/>
        <v>0</v>
      </c>
      <c r="AG38" s="1">
        <f t="shared" si="15"/>
        <v>0</v>
      </c>
      <c r="AH38" s="2">
        <v>35833.215670175799</v>
      </c>
      <c r="AJ38" s="1">
        <f t="shared" si="16"/>
        <v>0</v>
      </c>
      <c r="AK38" s="1">
        <f t="shared" si="17"/>
        <v>0</v>
      </c>
      <c r="AL38">
        <v>852.33206485584299</v>
      </c>
      <c r="AM38">
        <v>9.5907189000000004E-2</v>
      </c>
      <c r="AN38" s="1">
        <f t="shared" si="18"/>
        <v>9.5907189000000004E-2</v>
      </c>
      <c r="AO38" s="1">
        <f t="shared" si="19"/>
        <v>1.9768956551912201E-2</v>
      </c>
      <c r="AP38">
        <v>1081.5250651761801</v>
      </c>
      <c r="AQ38">
        <v>0.13475898</v>
      </c>
      <c r="AR38" s="1">
        <f t="shared" si="20"/>
        <v>0.13475898</v>
      </c>
      <c r="AS38" s="1">
        <f t="shared" si="21"/>
        <v>2.0350973310176945E-2</v>
      </c>
    </row>
    <row r="39" spans="1:45" x14ac:dyDescent="0.2">
      <c r="A39" s="3">
        <v>76</v>
      </c>
      <c r="B39">
        <v>29261.002053704098</v>
      </c>
      <c r="C39">
        <v>7.8905374E-2</v>
      </c>
      <c r="D39" s="1">
        <f t="shared" si="0"/>
        <v>7.8905374E-2</v>
      </c>
      <c r="E39" s="1">
        <f t="shared" si="1"/>
        <v>3.0889927544512572E-3</v>
      </c>
      <c r="F39">
        <v>2731.4729389958002</v>
      </c>
      <c r="G39">
        <v>0.13378652999999999</v>
      </c>
      <c r="H39" s="1">
        <f t="shared" si="2"/>
        <v>0.13378652999999999</v>
      </c>
      <c r="I39" s="1">
        <f t="shared" si="3"/>
        <v>1.2766630281685445E-2</v>
      </c>
      <c r="J39">
        <v>736.19735943525995</v>
      </c>
      <c r="K39">
        <v>0.15013805</v>
      </c>
      <c r="L39" s="1">
        <f t="shared" si="4"/>
        <v>0.15013805</v>
      </c>
      <c r="M39" s="1">
        <f t="shared" si="5"/>
        <v>2.5803494293873741E-2</v>
      </c>
      <c r="N39">
        <v>202.05461399629701</v>
      </c>
      <c r="O39">
        <v>0.13757475999999999</v>
      </c>
      <c r="P39" s="1">
        <f t="shared" si="6"/>
        <v>0.13757475999999999</v>
      </c>
      <c r="Q39" s="1">
        <f t="shared" si="7"/>
        <v>4.7495426980843879E-2</v>
      </c>
      <c r="R39">
        <v>98.939738879999993</v>
      </c>
      <c r="T39" s="1">
        <f t="shared" si="8"/>
        <v>0</v>
      </c>
      <c r="U39" s="1">
        <f t="shared" si="9"/>
        <v>0</v>
      </c>
      <c r="V39">
        <v>217.3268228</v>
      </c>
      <c r="X39" s="1">
        <f t="shared" si="10"/>
        <v>0</v>
      </c>
      <c r="Y39" s="1">
        <f t="shared" si="11"/>
        <v>0</v>
      </c>
      <c r="Z39">
        <v>137.17519619999999</v>
      </c>
      <c r="AB39" s="1">
        <f t="shared" si="12"/>
        <v>0</v>
      </c>
      <c r="AC39" s="1">
        <f t="shared" si="13"/>
        <v>0</v>
      </c>
      <c r="AD39">
        <v>320.3318261</v>
      </c>
      <c r="AF39" s="1">
        <f t="shared" si="14"/>
        <v>0</v>
      </c>
      <c r="AG39" s="1">
        <f t="shared" si="15"/>
        <v>0</v>
      </c>
      <c r="AH39" s="2">
        <v>32930.726966131399</v>
      </c>
      <c r="AJ39" s="1">
        <f t="shared" si="16"/>
        <v>0</v>
      </c>
      <c r="AK39" s="1">
        <f t="shared" si="17"/>
        <v>0</v>
      </c>
      <c r="AL39">
        <v>770.80703901872005</v>
      </c>
      <c r="AM39">
        <v>0.14268406</v>
      </c>
      <c r="AN39" s="1">
        <f t="shared" si="18"/>
        <v>0.14268406</v>
      </c>
      <c r="AO39" s="1">
        <f t="shared" si="19"/>
        <v>2.4691155461230262E-2</v>
      </c>
      <c r="AP39">
        <v>1005.5485755242401</v>
      </c>
      <c r="AQ39">
        <v>0.12795018</v>
      </c>
      <c r="AR39" s="1">
        <f t="shared" si="20"/>
        <v>0.12795018</v>
      </c>
      <c r="AS39" s="1">
        <f t="shared" si="21"/>
        <v>2.0646462075459671E-2</v>
      </c>
    </row>
    <row r="40" spans="1:45" x14ac:dyDescent="0.2">
      <c r="A40" s="3">
        <v>77</v>
      </c>
      <c r="B40">
        <v>27353.349394235702</v>
      </c>
      <c r="C40">
        <v>8.1411815999999998E-2</v>
      </c>
      <c r="D40" s="1">
        <f t="shared" si="0"/>
        <v>8.1411815999999998E-2</v>
      </c>
      <c r="E40" s="1">
        <f t="shared" si="1"/>
        <v>3.2408203962259901E-3</v>
      </c>
      <c r="F40">
        <v>2495.3580050021401</v>
      </c>
      <c r="G40">
        <v>0.14708407000000001</v>
      </c>
      <c r="H40" s="1">
        <f t="shared" si="2"/>
        <v>0.14708407000000001</v>
      </c>
      <c r="I40" s="1">
        <f t="shared" si="3"/>
        <v>1.3897144482819366E-2</v>
      </c>
      <c r="J40">
        <v>709.11390898004095</v>
      </c>
      <c r="K40">
        <v>0.14541370000000001</v>
      </c>
      <c r="L40" s="1">
        <f t="shared" si="4"/>
        <v>0.14541370000000001</v>
      </c>
      <c r="M40" s="1">
        <f t="shared" si="5"/>
        <v>2.5946494753123963E-2</v>
      </c>
      <c r="N40">
        <v>211.173989910632</v>
      </c>
      <c r="O40">
        <v>0.16155046000000001</v>
      </c>
      <c r="P40" s="1">
        <f t="shared" si="6"/>
        <v>0.16155046000000001</v>
      </c>
      <c r="Q40" s="1">
        <f t="shared" si="7"/>
        <v>4.9639617168858612E-2</v>
      </c>
      <c r="R40">
        <v>76.63572207</v>
      </c>
      <c r="T40" s="1">
        <f t="shared" si="8"/>
        <v>0</v>
      </c>
      <c r="U40" s="1">
        <f t="shared" si="9"/>
        <v>0</v>
      </c>
      <c r="V40">
        <v>213.37142940000001</v>
      </c>
      <c r="X40" s="1">
        <f t="shared" si="10"/>
        <v>0</v>
      </c>
      <c r="Y40" s="1">
        <f t="shared" si="11"/>
        <v>0</v>
      </c>
      <c r="Z40">
        <v>115.5304125</v>
      </c>
      <c r="AB40" s="1">
        <f t="shared" si="12"/>
        <v>0</v>
      </c>
      <c r="AC40" s="1">
        <f t="shared" si="13"/>
        <v>0</v>
      </c>
      <c r="AD40">
        <v>242.9269989</v>
      </c>
      <c r="AF40" s="1">
        <f t="shared" si="14"/>
        <v>0</v>
      </c>
      <c r="AG40" s="1">
        <f t="shared" si="15"/>
        <v>0</v>
      </c>
      <c r="AH40" s="2">
        <v>30768.995298128499</v>
      </c>
      <c r="AJ40" s="1">
        <f t="shared" si="16"/>
        <v>0</v>
      </c>
      <c r="AK40" s="1">
        <f t="shared" si="17"/>
        <v>0</v>
      </c>
      <c r="AL40">
        <v>644.94865903258301</v>
      </c>
      <c r="AM40">
        <v>0.15775127999999999</v>
      </c>
      <c r="AN40" s="1">
        <f t="shared" si="18"/>
        <v>0.15775127999999999</v>
      </c>
      <c r="AO40" s="1">
        <f t="shared" si="19"/>
        <v>2.8131968666658638E-2</v>
      </c>
      <c r="AP40">
        <v>863.484075110405</v>
      </c>
      <c r="AQ40">
        <v>0.12062603</v>
      </c>
      <c r="AR40" s="1">
        <f t="shared" si="20"/>
        <v>0.12062603</v>
      </c>
      <c r="AS40" s="1">
        <f t="shared" si="21"/>
        <v>2.1723821495115304E-2</v>
      </c>
    </row>
    <row r="41" spans="1:45" x14ac:dyDescent="0.2">
      <c r="A41" s="3">
        <v>78</v>
      </c>
      <c r="B41">
        <v>25627.534906372399</v>
      </c>
      <c r="C41">
        <v>8.9479483999999998E-2</v>
      </c>
      <c r="D41" s="1">
        <f t="shared" si="0"/>
        <v>8.9479483999999998E-2</v>
      </c>
      <c r="E41" s="1">
        <f t="shared" si="1"/>
        <v>3.4946948332986731E-3</v>
      </c>
      <c r="F41">
        <v>2264.6267971023899</v>
      </c>
      <c r="G41">
        <v>0.15236640000000001</v>
      </c>
      <c r="H41" s="1">
        <f t="shared" si="2"/>
        <v>0.15236640000000001</v>
      </c>
      <c r="I41" s="1">
        <f t="shared" si="3"/>
        <v>1.4801524060717492E-2</v>
      </c>
      <c r="J41">
        <v>633.74171576276399</v>
      </c>
      <c r="K41">
        <v>0.12369972</v>
      </c>
      <c r="L41" s="1">
        <f t="shared" si="4"/>
        <v>0.12369972</v>
      </c>
      <c r="M41" s="1">
        <f t="shared" si="5"/>
        <v>2.5633668122165467E-2</v>
      </c>
      <c r="N41">
        <v>226.501134540885</v>
      </c>
      <c r="O41">
        <v>0.1234538</v>
      </c>
      <c r="P41" s="1">
        <f t="shared" si="6"/>
        <v>0.1234538</v>
      </c>
      <c r="Q41" s="1">
        <f t="shared" si="7"/>
        <v>4.2841090528097918E-2</v>
      </c>
      <c r="R41">
        <v>77.789378240000005</v>
      </c>
      <c r="T41" s="1">
        <f t="shared" si="8"/>
        <v>0</v>
      </c>
      <c r="U41" s="1">
        <f t="shared" si="9"/>
        <v>0</v>
      </c>
      <c r="V41">
        <v>147.72290839999999</v>
      </c>
      <c r="X41" s="1">
        <f t="shared" si="10"/>
        <v>0</v>
      </c>
      <c r="Y41" s="1">
        <f t="shared" si="11"/>
        <v>0</v>
      </c>
      <c r="Z41">
        <v>95.918258550000004</v>
      </c>
      <c r="AB41" s="1">
        <f t="shared" si="12"/>
        <v>0</v>
      </c>
      <c r="AC41" s="1">
        <f t="shared" si="13"/>
        <v>0</v>
      </c>
      <c r="AD41">
        <v>254.518495</v>
      </c>
      <c r="AF41" s="1">
        <f t="shared" si="14"/>
        <v>0</v>
      </c>
      <c r="AG41" s="1">
        <f t="shared" si="15"/>
        <v>0</v>
      </c>
      <c r="AH41" s="2">
        <v>28752.4045537784</v>
      </c>
      <c r="AJ41" s="1">
        <f t="shared" si="16"/>
        <v>0</v>
      </c>
      <c r="AK41" s="1">
        <f t="shared" si="17"/>
        <v>0</v>
      </c>
      <c r="AL41">
        <v>599.73633038625098</v>
      </c>
      <c r="AM41">
        <v>0.13016396999999999</v>
      </c>
      <c r="AN41" s="1">
        <f t="shared" si="18"/>
        <v>0.13016396999999999</v>
      </c>
      <c r="AO41" s="1">
        <f t="shared" si="19"/>
        <v>2.6930224995071122E-2</v>
      </c>
      <c r="AP41">
        <v>799.42869503050997</v>
      </c>
      <c r="AQ41">
        <v>0.14630291000000001</v>
      </c>
      <c r="AR41" s="1">
        <f t="shared" si="20"/>
        <v>0.14630291000000001</v>
      </c>
      <c r="AS41" s="1">
        <f t="shared" si="21"/>
        <v>2.4498787326849368E-2</v>
      </c>
    </row>
    <row r="42" spans="1:45" x14ac:dyDescent="0.2">
      <c r="A42" s="3">
        <v>79</v>
      </c>
      <c r="B42">
        <v>24223.810194153299</v>
      </c>
      <c r="C42">
        <v>0.10223247000000001</v>
      </c>
      <c r="D42" s="1">
        <f t="shared" si="0"/>
        <v>0.10223247000000001</v>
      </c>
      <c r="E42" s="1">
        <f t="shared" si="1"/>
        <v>3.8151464863060108E-3</v>
      </c>
      <c r="F42">
        <v>2088.6667856499498</v>
      </c>
      <c r="G42">
        <v>0.16420304999999999</v>
      </c>
      <c r="H42" s="1">
        <f t="shared" si="2"/>
        <v>0.16420304999999999</v>
      </c>
      <c r="I42" s="1">
        <f t="shared" si="3"/>
        <v>1.588775345695187E-2</v>
      </c>
      <c r="J42">
        <v>605.12005767971198</v>
      </c>
      <c r="K42">
        <v>0.13581480000000001</v>
      </c>
      <c r="L42" s="1">
        <f t="shared" si="4"/>
        <v>0.13581480000000001</v>
      </c>
      <c r="M42" s="1">
        <f t="shared" si="5"/>
        <v>2.7296832728342744E-2</v>
      </c>
      <c r="N42">
        <v>192.05626180767999</v>
      </c>
      <c r="O42">
        <v>0.10697941</v>
      </c>
      <c r="P42" s="1">
        <f t="shared" si="6"/>
        <v>0.10697941</v>
      </c>
      <c r="Q42" s="1">
        <f t="shared" si="7"/>
        <v>4.3714213697233759E-2</v>
      </c>
      <c r="R42">
        <v>59.440753800000003</v>
      </c>
      <c r="T42" s="1">
        <f t="shared" si="8"/>
        <v>0</v>
      </c>
      <c r="U42" s="1">
        <f t="shared" si="9"/>
        <v>0</v>
      </c>
      <c r="V42">
        <v>163.70928480000001</v>
      </c>
      <c r="X42" s="1">
        <f t="shared" si="10"/>
        <v>0</v>
      </c>
      <c r="Y42" s="1">
        <f t="shared" si="11"/>
        <v>0</v>
      </c>
      <c r="Z42">
        <v>104.4333381</v>
      </c>
      <c r="AB42" s="1">
        <f t="shared" si="12"/>
        <v>0</v>
      </c>
      <c r="AC42" s="1">
        <f t="shared" si="13"/>
        <v>0</v>
      </c>
      <c r="AD42">
        <v>191.89145389999999</v>
      </c>
      <c r="AF42" s="1">
        <f t="shared" si="14"/>
        <v>0</v>
      </c>
      <c r="AG42" s="1">
        <f t="shared" si="15"/>
        <v>0</v>
      </c>
      <c r="AH42" s="2">
        <v>27109.6532992906</v>
      </c>
      <c r="AJ42" s="1">
        <f t="shared" si="16"/>
        <v>0</v>
      </c>
      <c r="AK42" s="1">
        <f t="shared" si="17"/>
        <v>0</v>
      </c>
      <c r="AL42">
        <v>530.79164794459905</v>
      </c>
      <c r="AM42">
        <v>0.14179259999999999</v>
      </c>
      <c r="AN42" s="1">
        <f t="shared" si="18"/>
        <v>0.14179259999999999</v>
      </c>
      <c r="AO42" s="1">
        <f t="shared" si="19"/>
        <v>2.9676791233809442E-2</v>
      </c>
      <c r="AP42">
        <v>697.24773249030102</v>
      </c>
      <c r="AQ42">
        <v>0.16601008</v>
      </c>
      <c r="AR42" s="1">
        <f t="shared" si="20"/>
        <v>0.16601008</v>
      </c>
      <c r="AS42" s="1">
        <f t="shared" si="21"/>
        <v>2.7619139670495025E-2</v>
      </c>
    </row>
    <row r="43" spans="1:45" x14ac:dyDescent="0.2">
      <c r="A43" s="3">
        <v>80</v>
      </c>
      <c r="B43">
        <v>23585.124236080799</v>
      </c>
      <c r="C43">
        <v>0.11385447</v>
      </c>
      <c r="D43" s="1">
        <f t="shared" si="0"/>
        <v>0.11385447</v>
      </c>
      <c r="E43" s="1">
        <f t="shared" si="1"/>
        <v>4.0538208845624186E-3</v>
      </c>
      <c r="F43">
        <v>1941.1086810305701</v>
      </c>
      <c r="G43">
        <v>0.18310974999999999</v>
      </c>
      <c r="H43" s="1">
        <f t="shared" si="2"/>
        <v>0.18310974999999999</v>
      </c>
      <c r="I43" s="1">
        <f t="shared" si="3"/>
        <v>1.7205556993887806E-2</v>
      </c>
      <c r="J43">
        <v>627.20432977005805</v>
      </c>
      <c r="K43">
        <v>0.18936673000000001</v>
      </c>
      <c r="L43" s="1">
        <f t="shared" si="4"/>
        <v>0.18936673000000001</v>
      </c>
      <c r="M43" s="1">
        <f t="shared" si="5"/>
        <v>3.0663067527304144E-2</v>
      </c>
      <c r="N43">
        <v>228.03934270516001</v>
      </c>
      <c r="O43">
        <v>0.18357022000000001</v>
      </c>
      <c r="P43" s="1">
        <f t="shared" si="6"/>
        <v>0.18357022000000001</v>
      </c>
      <c r="Q43" s="1">
        <f t="shared" si="7"/>
        <v>5.024718243325408E-2</v>
      </c>
      <c r="R43">
        <v>54.661321800000003</v>
      </c>
      <c r="T43" s="1">
        <f t="shared" si="8"/>
        <v>0</v>
      </c>
      <c r="U43" s="1">
        <f t="shared" si="9"/>
        <v>0</v>
      </c>
      <c r="V43">
        <v>147.17354839999999</v>
      </c>
      <c r="X43" s="1">
        <f t="shared" si="10"/>
        <v>0</v>
      </c>
      <c r="Y43" s="1">
        <f t="shared" si="11"/>
        <v>0</v>
      </c>
      <c r="Z43">
        <v>74.822834090000001</v>
      </c>
      <c r="AB43" s="1">
        <f t="shared" si="12"/>
        <v>0</v>
      </c>
      <c r="AC43" s="1">
        <f t="shared" si="13"/>
        <v>0</v>
      </c>
      <c r="AD43">
        <v>177.44328530000001</v>
      </c>
      <c r="AF43" s="1">
        <f t="shared" si="14"/>
        <v>0</v>
      </c>
      <c r="AG43" s="1">
        <f t="shared" si="15"/>
        <v>0</v>
      </c>
      <c r="AH43" s="2">
        <v>26381.476589586498</v>
      </c>
      <c r="AJ43" s="1">
        <f t="shared" si="16"/>
        <v>0</v>
      </c>
      <c r="AK43" s="1">
        <f t="shared" si="17"/>
        <v>0</v>
      </c>
      <c r="AL43">
        <v>478.71231858432202</v>
      </c>
      <c r="AM43">
        <v>0.19462932999999999</v>
      </c>
      <c r="AN43" s="1">
        <f t="shared" si="18"/>
        <v>0.19462932999999999</v>
      </c>
      <c r="AO43" s="1">
        <f t="shared" si="19"/>
        <v>3.5466703009606436E-2</v>
      </c>
      <c r="AP43">
        <v>695.05029277503399</v>
      </c>
      <c r="AQ43">
        <v>0.16598167</v>
      </c>
      <c r="AR43" s="1">
        <f t="shared" si="20"/>
        <v>0.16598167</v>
      </c>
      <c r="AS43" s="1">
        <f t="shared" si="21"/>
        <v>2.766086893135028E-2</v>
      </c>
    </row>
  </sheetData>
  <mergeCells count="8">
    <mergeCell ref="Z1:AB1"/>
    <mergeCell ref="AD1:AF1"/>
    <mergeCell ref="B1:D1"/>
    <mergeCell ref="F1:H1"/>
    <mergeCell ref="J1:L1"/>
    <mergeCell ref="N1:P1"/>
    <mergeCell ref="R1:T1"/>
    <mergeCell ref="V1:X1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3"/>
  <sheetViews>
    <sheetView workbookViewId="0">
      <selection activeCell="H9" sqref="H9"/>
    </sheetView>
  </sheetViews>
  <sheetFormatPr baseColWidth="10" defaultColWidth="8.83203125" defaultRowHeight="15" x14ac:dyDescent="0.2"/>
  <cols>
    <col min="4" max="4" width="11" bestFit="1" customWidth="1"/>
    <col min="5" max="5" width="11" customWidth="1"/>
    <col min="8" max="8" width="11" bestFit="1" customWidth="1"/>
    <col min="9" max="9" width="11" customWidth="1"/>
    <col min="12" max="12" width="11" bestFit="1" customWidth="1"/>
    <col min="13" max="13" width="11" customWidth="1"/>
    <col min="16" max="16" width="11" style="1" bestFit="1" customWidth="1"/>
    <col min="17" max="17" width="11" style="1" customWidth="1"/>
    <col min="20" max="20" width="11" style="1" bestFit="1" customWidth="1"/>
    <col min="21" max="21" width="11" style="1" customWidth="1"/>
    <col min="24" max="24" width="11" style="1" bestFit="1" customWidth="1"/>
    <col min="25" max="25" width="11" style="1" customWidth="1"/>
    <col min="28" max="28" width="11" style="1" bestFit="1" customWidth="1"/>
    <col min="29" max="29" width="11" style="1" customWidth="1"/>
    <col min="32" max="32" width="11" style="1" bestFit="1" customWidth="1"/>
    <col min="33" max="33" width="11" style="1" customWidth="1"/>
    <col min="34" max="35" width="11" style="2" customWidth="1"/>
    <col min="37" max="37" width="8.83203125" style="1"/>
    <col min="44" max="44" width="10.33203125" bestFit="1" customWidth="1"/>
  </cols>
  <sheetData>
    <row r="1" spans="1:120" s="4" customFormat="1" x14ac:dyDescent="0.2">
      <c r="B1" s="13" t="s">
        <v>3</v>
      </c>
      <c r="C1" s="13"/>
      <c r="D1" s="13"/>
      <c r="E1" s="9"/>
      <c r="F1" s="13" t="s">
        <v>4</v>
      </c>
      <c r="G1" s="13"/>
      <c r="H1" s="13"/>
      <c r="I1" s="9"/>
      <c r="J1" s="13" t="s">
        <v>5</v>
      </c>
      <c r="K1" s="13"/>
      <c r="L1" s="13"/>
      <c r="M1" s="9"/>
      <c r="N1" s="13" t="s">
        <v>6</v>
      </c>
      <c r="O1" s="13"/>
      <c r="P1" s="13"/>
      <c r="Q1" s="9"/>
      <c r="R1" s="13" t="s">
        <v>39</v>
      </c>
      <c r="S1" s="13"/>
      <c r="T1" s="13"/>
      <c r="U1" s="9"/>
      <c r="V1" s="13" t="s">
        <v>7</v>
      </c>
      <c r="W1" s="13"/>
      <c r="X1" s="13"/>
      <c r="Y1" s="9"/>
      <c r="Z1" s="13" t="s">
        <v>40</v>
      </c>
      <c r="AA1" s="13"/>
      <c r="AB1" s="13"/>
      <c r="AC1" s="9"/>
      <c r="AD1" s="13" t="s">
        <v>8</v>
      </c>
      <c r="AE1" s="13"/>
      <c r="AF1" s="13"/>
      <c r="AG1" s="9"/>
      <c r="AH1" s="7" t="s">
        <v>27</v>
      </c>
      <c r="AI1" s="8"/>
      <c r="AK1" s="6"/>
      <c r="AL1" s="4" t="s">
        <v>28</v>
      </c>
      <c r="AP1" s="4" t="s">
        <v>18</v>
      </c>
    </row>
    <row r="2" spans="1:120" x14ac:dyDescent="0.2">
      <c r="A2" t="s">
        <v>0</v>
      </c>
      <c r="B2" t="s">
        <v>33</v>
      </c>
      <c r="C2" t="s">
        <v>48</v>
      </c>
      <c r="D2" s="1" t="s">
        <v>49</v>
      </c>
      <c r="E2" s="1" t="s">
        <v>19</v>
      </c>
      <c r="F2" t="s">
        <v>33</v>
      </c>
      <c r="G2" t="s">
        <v>48</v>
      </c>
      <c r="H2" s="1" t="s">
        <v>49</v>
      </c>
      <c r="I2" s="1" t="s">
        <v>19</v>
      </c>
      <c r="J2" t="s">
        <v>33</v>
      </c>
      <c r="K2" t="s">
        <v>48</v>
      </c>
      <c r="L2" s="1" t="s">
        <v>49</v>
      </c>
      <c r="M2" s="1" t="s">
        <v>19</v>
      </c>
      <c r="N2" t="s">
        <v>33</v>
      </c>
      <c r="O2" t="s">
        <v>48</v>
      </c>
      <c r="P2" s="1" t="s">
        <v>49</v>
      </c>
      <c r="Q2" s="1" t="s">
        <v>19</v>
      </c>
      <c r="R2" t="s">
        <v>33</v>
      </c>
      <c r="S2" t="s">
        <v>48</v>
      </c>
      <c r="T2" s="1" t="s">
        <v>49</v>
      </c>
      <c r="U2" s="1" t="s">
        <v>19</v>
      </c>
      <c r="V2" t="s">
        <v>33</v>
      </c>
      <c r="W2" t="s">
        <v>48</v>
      </c>
      <c r="X2" s="1" t="s">
        <v>49</v>
      </c>
      <c r="Y2" s="1" t="s">
        <v>19</v>
      </c>
      <c r="Z2" t="s">
        <v>33</v>
      </c>
      <c r="AA2" t="s">
        <v>48</v>
      </c>
      <c r="AB2" s="1" t="s">
        <v>49</v>
      </c>
      <c r="AC2" s="1" t="s">
        <v>19</v>
      </c>
      <c r="AD2" t="s">
        <v>33</v>
      </c>
      <c r="AE2" t="s">
        <v>48</v>
      </c>
      <c r="AF2" s="1" t="s">
        <v>49</v>
      </c>
      <c r="AG2" s="1" t="s">
        <v>19</v>
      </c>
      <c r="AH2" s="2" t="s">
        <v>33</v>
      </c>
      <c r="AI2" t="s">
        <v>48</v>
      </c>
      <c r="AJ2" s="1" t="s">
        <v>49</v>
      </c>
      <c r="AK2" s="1" t="s">
        <v>19</v>
      </c>
      <c r="AL2" s="4" t="s">
        <v>33</v>
      </c>
      <c r="AM2" t="s">
        <v>48</v>
      </c>
      <c r="AN2" s="1" t="s">
        <v>49</v>
      </c>
      <c r="AO2" s="6" t="s">
        <v>19</v>
      </c>
      <c r="AP2" s="4" t="s">
        <v>33</v>
      </c>
      <c r="AQ2" t="s">
        <v>48</v>
      </c>
      <c r="AR2" s="1" t="s">
        <v>49</v>
      </c>
      <c r="AS2" s="6" t="s">
        <v>19</v>
      </c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 x14ac:dyDescent="0.2">
      <c r="A3" s="3">
        <v>40</v>
      </c>
      <c r="B3">
        <v>67305.062133911997</v>
      </c>
      <c r="C3">
        <v>2.7150054999999999E-2</v>
      </c>
      <c r="D3" s="1">
        <f>C3</f>
        <v>2.7150054999999999E-2</v>
      </c>
      <c r="E3" s="1">
        <f>1.96*SQRT((D3*(1-D3))/B3)</f>
        <v>1.2278363678262074E-3</v>
      </c>
      <c r="F3">
        <v>12479.2071962021</v>
      </c>
      <c r="G3">
        <v>4.5391112999999997E-2</v>
      </c>
      <c r="H3" s="1">
        <f>G3</f>
        <v>4.5391112999999997E-2</v>
      </c>
      <c r="I3" s="1">
        <f>1.96*SQRT((H3*(1-H3))/F3)</f>
        <v>3.6522519204228161E-3</v>
      </c>
      <c r="J3">
        <v>5237.6533341668501</v>
      </c>
      <c r="K3">
        <v>3.4885305999999998E-2</v>
      </c>
      <c r="L3" s="1">
        <f>K3</f>
        <v>3.4885305999999998E-2</v>
      </c>
      <c r="M3" s="1">
        <f>1.96*SQRT((L3*(1-L3))/J3)</f>
        <v>4.9693367566224908E-3</v>
      </c>
      <c r="N3">
        <v>2708.8393021002398</v>
      </c>
      <c r="O3">
        <v>3.8248595000000003E-2</v>
      </c>
      <c r="P3" s="1">
        <f>O3</f>
        <v>3.8248595000000003E-2</v>
      </c>
      <c r="Q3" s="1">
        <f>1.96*SQRT((P3*(1-P3))/N3)</f>
        <v>7.2227670551836655E-3</v>
      </c>
      <c r="R3">
        <v>3937.922462</v>
      </c>
      <c r="T3" s="1">
        <f>S3</f>
        <v>0</v>
      </c>
      <c r="U3" s="1">
        <f>1.96*SQRT((T3*(1-T3))/R3)</f>
        <v>0</v>
      </c>
      <c r="V3">
        <v>4628.7976239999998</v>
      </c>
      <c r="X3" s="1">
        <f>W3</f>
        <v>0</v>
      </c>
      <c r="Y3" s="1">
        <f>1.96*SQRT((X3*(1-X3))/V3)</f>
        <v>0</v>
      </c>
      <c r="Z3">
        <v>1728.231675</v>
      </c>
      <c r="AB3" s="1">
        <f>AA3</f>
        <v>0</v>
      </c>
      <c r="AC3" s="1">
        <f>1.96*SQRT((AB3*(1-AB3))/Z3)</f>
        <v>0</v>
      </c>
      <c r="AD3">
        <v>2607.4823809999998</v>
      </c>
      <c r="AF3" s="1">
        <f>AE3</f>
        <v>0</v>
      </c>
      <c r="AG3" s="1">
        <f>1.96*SQRT((AF3*(1-AF3))/AD3)</f>
        <v>0</v>
      </c>
      <c r="AH3" s="2">
        <v>87730.761966381193</v>
      </c>
      <c r="AJ3" s="1">
        <f>AI3</f>
        <v>0</v>
      </c>
      <c r="AK3" s="1">
        <f>1.96*SQRT((AJ3*(1-AJ3))/(AH3))</f>
        <v>0</v>
      </c>
      <c r="AL3" s="4">
        <v>9873.2080765254796</v>
      </c>
      <c r="AM3">
        <v>1.0482857E-2</v>
      </c>
      <c r="AN3" s="6">
        <f>AM3</f>
        <v>1.0482857E-2</v>
      </c>
      <c r="AO3" s="6">
        <f>1.96*SQRT((AN3*(1-AN3))/AL3)</f>
        <v>2.0089929767182031E-3</v>
      </c>
      <c r="AP3" s="4">
        <v>5635.28010875359</v>
      </c>
      <c r="AQ3">
        <v>1.6241141000000001E-2</v>
      </c>
      <c r="AR3" s="6">
        <f>AQ3</f>
        <v>1.6241141000000001E-2</v>
      </c>
      <c r="AS3" s="6">
        <f>1.96*SQRT((AR3*(1-AR3))/AP3)</f>
        <v>3.3002809598932409E-3</v>
      </c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</row>
    <row r="4" spans="1:120" x14ac:dyDescent="0.2">
      <c r="A4" s="3">
        <v>41</v>
      </c>
      <c r="B4">
        <v>64329.563484702201</v>
      </c>
      <c r="C4">
        <v>2.9951553999999998E-2</v>
      </c>
      <c r="D4" s="1">
        <f t="shared" ref="D4:D43" si="0">C4</f>
        <v>2.9951553999999998E-2</v>
      </c>
      <c r="E4" s="1">
        <f t="shared" ref="E4:E43" si="1">1.96*SQRT((D4*(1-D4))/B4)</f>
        <v>1.3172164973082982E-3</v>
      </c>
      <c r="F4">
        <v>11263.0889241881</v>
      </c>
      <c r="G4">
        <v>3.9912789999999997E-2</v>
      </c>
      <c r="H4" s="1">
        <f t="shared" ref="H4:H43" si="2">G4</f>
        <v>3.9912789999999997E-2</v>
      </c>
      <c r="I4" s="1">
        <f t="shared" ref="I4:I43" si="3">1.96*SQRT((H4*(1-H4))/F4)</f>
        <v>3.6152530443823425E-3</v>
      </c>
      <c r="J4">
        <v>4499.0937261730396</v>
      </c>
      <c r="K4">
        <v>4.2467978000000003E-2</v>
      </c>
      <c r="L4" s="1">
        <f t="shared" ref="L4:L43" si="4">K4</f>
        <v>4.2467978000000003E-2</v>
      </c>
      <c r="M4" s="1">
        <f t="shared" ref="M4:M43" si="5">1.96*SQRT((L4*(1-L4))/J4)</f>
        <v>5.8925190637065406E-3</v>
      </c>
      <c r="N4">
        <v>2455.6942094154601</v>
      </c>
      <c r="O4">
        <v>3.9976734999999999E-2</v>
      </c>
      <c r="P4" s="1">
        <f t="shared" ref="P4:P43" si="6">O4</f>
        <v>3.9976734999999999E-2</v>
      </c>
      <c r="Q4" s="1">
        <f t="shared" ref="Q4:Q43" si="7">1.96*SQRT((P4*(1-P4))/N4)</f>
        <v>7.7484256089215362E-3</v>
      </c>
      <c r="R4">
        <v>3093.1166370000001</v>
      </c>
      <c r="T4" s="1">
        <f t="shared" ref="T4:T43" si="8">S4</f>
        <v>0</v>
      </c>
      <c r="U4" s="1">
        <f t="shared" ref="U4:U43" si="9">1.96*SQRT((T4*(1-T4))/R4)</f>
        <v>0</v>
      </c>
      <c r="V4">
        <v>3697.5774609999999</v>
      </c>
      <c r="X4" s="1">
        <f t="shared" ref="X4:X43" si="10">W4</f>
        <v>0</v>
      </c>
      <c r="Y4" s="1">
        <f t="shared" ref="Y4:Y43" si="11">1.96*SQRT((X4*(1-X4))/V4)</f>
        <v>0</v>
      </c>
      <c r="Z4">
        <v>1367.63176</v>
      </c>
      <c r="AB4" s="1">
        <f t="shared" ref="AB4:AB43" si="12">AA4</f>
        <v>0</v>
      </c>
      <c r="AC4" s="1">
        <f t="shared" ref="AC4:AC43" si="13">1.96*SQRT((AB4*(1-AB4))/Z4)</f>
        <v>0</v>
      </c>
      <c r="AD4">
        <v>2038.345403</v>
      </c>
      <c r="AF4" s="1">
        <f t="shared" ref="AF4:AF43" si="14">AE4</f>
        <v>0</v>
      </c>
      <c r="AG4" s="1">
        <f t="shared" ref="AG4:AG43" si="15">1.96*SQRT((AF4*(1-AF4))/AD4)</f>
        <v>0</v>
      </c>
      <c r="AH4" s="2">
        <v>82547.440344478906</v>
      </c>
      <c r="AJ4" s="1">
        <f t="shared" ref="AJ4:AJ43" si="16">AI4</f>
        <v>0</v>
      </c>
      <c r="AK4" s="1">
        <f t="shared" ref="AK4:AK43" si="17">1.96*SQRT((AJ4*(1-AJ4))/(AH4))</f>
        <v>0</v>
      </c>
      <c r="AL4" s="4">
        <v>7956.1064346693402</v>
      </c>
      <c r="AM4">
        <v>9.2249271000000004E-3</v>
      </c>
      <c r="AN4" s="6">
        <f t="shared" ref="AN4:AN43" si="18">AM4</f>
        <v>9.2249271000000004E-3</v>
      </c>
      <c r="AO4" s="6">
        <f t="shared" ref="AO4:AO43" si="19">1.96*SQRT((AN4*(1-AN4))/AL4)</f>
        <v>2.1007520033100103E-3</v>
      </c>
      <c r="AP4" s="4">
        <v>4539.03219633549</v>
      </c>
      <c r="AQ4">
        <v>1.4390492E-2</v>
      </c>
      <c r="AR4" s="6">
        <f t="shared" ref="AR4:AR43" si="20">AQ4</f>
        <v>1.4390492E-2</v>
      </c>
      <c r="AS4" s="6">
        <f t="shared" ref="AS4:AS43" si="21">1.96*SQRT((AR4*(1-AR4))/AP4)</f>
        <v>3.4646925570465687E-3</v>
      </c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</row>
    <row r="5" spans="1:120" x14ac:dyDescent="0.2">
      <c r="A5" s="3">
        <v>42</v>
      </c>
      <c r="B5">
        <v>67009.066967658699</v>
      </c>
      <c r="C5">
        <v>3.0681295000000001E-2</v>
      </c>
      <c r="D5" s="1">
        <f t="shared" si="0"/>
        <v>3.0681295000000001E-2</v>
      </c>
      <c r="E5" s="1">
        <f t="shared" si="1"/>
        <v>1.3057481699823271E-3</v>
      </c>
      <c r="F5">
        <v>12112.674182508101</v>
      </c>
      <c r="G5">
        <v>4.8397411000000001E-2</v>
      </c>
      <c r="H5" s="1">
        <f t="shared" si="2"/>
        <v>4.8397411000000001E-2</v>
      </c>
      <c r="I5" s="1">
        <f t="shared" si="3"/>
        <v>3.821861336576653E-3</v>
      </c>
      <c r="J5">
        <v>4554.4142791815102</v>
      </c>
      <c r="K5">
        <v>4.8236515000000001E-2</v>
      </c>
      <c r="L5" s="1">
        <f t="shared" si="4"/>
        <v>4.8236515000000001E-2</v>
      </c>
      <c r="M5" s="1">
        <f t="shared" si="5"/>
        <v>6.2228923215165233E-3</v>
      </c>
      <c r="N5">
        <v>2428.9403736814802</v>
      </c>
      <c r="O5">
        <v>4.2520466999999999E-2</v>
      </c>
      <c r="P5" s="1">
        <f t="shared" si="6"/>
        <v>4.2520466999999999E-2</v>
      </c>
      <c r="Q5" s="1">
        <f t="shared" si="7"/>
        <v>8.0243785250636562E-3</v>
      </c>
      <c r="R5">
        <v>3380.157244</v>
      </c>
      <c r="T5" s="1">
        <f t="shared" si="8"/>
        <v>0</v>
      </c>
      <c r="U5" s="1">
        <f t="shared" si="9"/>
        <v>0</v>
      </c>
      <c r="V5">
        <v>3858.8146179999999</v>
      </c>
      <c r="X5" s="1">
        <f t="shared" si="10"/>
        <v>0</v>
      </c>
      <c r="Y5" s="1">
        <f t="shared" si="11"/>
        <v>0</v>
      </c>
      <c r="Z5">
        <v>1403.340162</v>
      </c>
      <c r="AB5" s="1">
        <f t="shared" si="12"/>
        <v>0</v>
      </c>
      <c r="AC5" s="1">
        <f t="shared" si="13"/>
        <v>0</v>
      </c>
      <c r="AD5">
        <v>2042.190924</v>
      </c>
      <c r="AF5" s="1">
        <f t="shared" si="14"/>
        <v>0</v>
      </c>
      <c r="AG5" s="1">
        <f t="shared" si="15"/>
        <v>0</v>
      </c>
      <c r="AH5" s="2">
        <v>86105.095803029806</v>
      </c>
      <c r="AJ5" s="1">
        <f t="shared" si="16"/>
        <v>0</v>
      </c>
      <c r="AK5" s="1">
        <f t="shared" si="17"/>
        <v>0</v>
      </c>
      <c r="AL5">
        <v>8596.8799491040409</v>
      </c>
      <c r="AM5">
        <v>9.3425092999999994E-3</v>
      </c>
      <c r="AN5" s="1">
        <f t="shared" si="18"/>
        <v>9.3425092999999994E-3</v>
      </c>
      <c r="AO5" s="1">
        <f t="shared" si="19"/>
        <v>2.0336638726354377E-3</v>
      </c>
      <c r="AP5">
        <v>4699.2805150039403</v>
      </c>
      <c r="AQ5">
        <v>1.4834992E-2</v>
      </c>
      <c r="AR5" s="1">
        <f t="shared" si="20"/>
        <v>1.4834992E-2</v>
      </c>
      <c r="AS5" s="1">
        <f t="shared" si="21"/>
        <v>3.4565156960785952E-3</v>
      </c>
    </row>
    <row r="6" spans="1:120" x14ac:dyDescent="0.2">
      <c r="A6" s="3">
        <v>43</v>
      </c>
      <c r="B6">
        <v>67454.707808963896</v>
      </c>
      <c r="C6">
        <v>3.1785729999999998E-2</v>
      </c>
      <c r="D6" s="1">
        <f t="shared" si="0"/>
        <v>3.1785729999999998E-2</v>
      </c>
      <c r="E6" s="1">
        <f t="shared" si="1"/>
        <v>1.3238896083276484E-3</v>
      </c>
      <c r="F6">
        <v>11705.9280363321</v>
      </c>
      <c r="G6">
        <v>5.3429882999999997E-2</v>
      </c>
      <c r="H6" s="1">
        <f t="shared" si="2"/>
        <v>5.3429882999999997E-2</v>
      </c>
      <c r="I6" s="1">
        <f t="shared" si="3"/>
        <v>4.0740058930844661E-3</v>
      </c>
      <c r="J6">
        <v>4281.8218382373398</v>
      </c>
      <c r="K6">
        <v>4.0324855999999999E-2</v>
      </c>
      <c r="L6" s="1">
        <f t="shared" si="4"/>
        <v>4.0324855999999999E-2</v>
      </c>
      <c r="M6" s="1">
        <f t="shared" si="5"/>
        <v>5.8923740851874991E-3</v>
      </c>
      <c r="N6">
        <v>2238.0927057974</v>
      </c>
      <c r="O6">
        <v>5.1644574999999998E-2</v>
      </c>
      <c r="P6" s="1">
        <f t="shared" si="6"/>
        <v>5.1644574999999998E-2</v>
      </c>
      <c r="Q6" s="1">
        <f t="shared" si="7"/>
        <v>9.1688518570978116E-3</v>
      </c>
      <c r="R6">
        <v>3159.9188130000002</v>
      </c>
      <c r="T6" s="1">
        <f t="shared" si="8"/>
        <v>0</v>
      </c>
      <c r="U6" s="1">
        <f t="shared" si="9"/>
        <v>0</v>
      </c>
      <c r="V6">
        <v>3463.0556670000001</v>
      </c>
      <c r="X6" s="1">
        <f t="shared" si="10"/>
        <v>0</v>
      </c>
      <c r="Y6" s="1">
        <f t="shared" si="11"/>
        <v>0</v>
      </c>
      <c r="Z6">
        <v>1294.127389</v>
      </c>
      <c r="AB6" s="1">
        <f t="shared" si="12"/>
        <v>0</v>
      </c>
      <c r="AC6" s="1">
        <f t="shared" si="13"/>
        <v>0</v>
      </c>
      <c r="AD6">
        <v>1959.731988</v>
      </c>
      <c r="AF6" s="1">
        <f t="shared" si="14"/>
        <v>0</v>
      </c>
      <c r="AG6" s="1">
        <f t="shared" si="15"/>
        <v>0</v>
      </c>
      <c r="AH6" s="2">
        <v>85680.550389330805</v>
      </c>
      <c r="AJ6" s="1">
        <f t="shared" si="16"/>
        <v>0</v>
      </c>
      <c r="AK6" s="1">
        <f t="shared" si="17"/>
        <v>0</v>
      </c>
      <c r="AL6">
        <v>7986.4311043359303</v>
      </c>
      <c r="AM6">
        <v>1.0201063E-2</v>
      </c>
      <c r="AN6" s="1">
        <f t="shared" si="18"/>
        <v>1.0201063E-2</v>
      </c>
      <c r="AO6" s="1">
        <f t="shared" si="19"/>
        <v>2.2038188985183727E-3</v>
      </c>
      <c r="AP6">
        <v>4546.6133659705501</v>
      </c>
      <c r="AQ6">
        <v>2.2594909999999999E-2</v>
      </c>
      <c r="AR6" s="1">
        <f t="shared" si="20"/>
        <v>2.2594909999999999E-2</v>
      </c>
      <c r="AS6" s="1">
        <f t="shared" si="21"/>
        <v>4.3197107306673557E-3</v>
      </c>
    </row>
    <row r="7" spans="1:120" x14ac:dyDescent="0.2">
      <c r="A7" s="3">
        <v>44</v>
      </c>
      <c r="B7">
        <v>66468.881262429</v>
      </c>
      <c r="C7">
        <v>3.3480364999999998E-2</v>
      </c>
      <c r="D7" s="1">
        <f t="shared" si="0"/>
        <v>3.3480364999999998E-2</v>
      </c>
      <c r="E7" s="1">
        <f t="shared" si="1"/>
        <v>1.3675629278379995E-3</v>
      </c>
      <c r="F7">
        <v>11263.9679063931</v>
      </c>
      <c r="G7">
        <v>5.7482026999999998E-2</v>
      </c>
      <c r="H7" s="1">
        <f t="shared" si="2"/>
        <v>5.7482026999999998E-2</v>
      </c>
      <c r="I7" s="1">
        <f t="shared" si="3"/>
        <v>4.2985425160525104E-3</v>
      </c>
      <c r="J7">
        <v>4070.0984892994102</v>
      </c>
      <c r="K7">
        <v>3.8467768999999999E-2</v>
      </c>
      <c r="L7" s="1">
        <f t="shared" si="4"/>
        <v>3.8467768999999999E-2</v>
      </c>
      <c r="M7" s="1">
        <f t="shared" si="5"/>
        <v>5.9085924486326855E-3</v>
      </c>
      <c r="N7">
        <v>2346.9758606106002</v>
      </c>
      <c r="O7">
        <v>3.9604886999999998E-2</v>
      </c>
      <c r="P7" s="1">
        <f t="shared" si="6"/>
        <v>3.9604886999999998E-2</v>
      </c>
      <c r="Q7" s="1">
        <f t="shared" si="7"/>
        <v>7.8904381507621333E-3</v>
      </c>
      <c r="R7">
        <v>2869.966594</v>
      </c>
      <c r="T7" s="1">
        <f t="shared" si="8"/>
        <v>0</v>
      </c>
      <c r="U7" s="1">
        <f t="shared" si="9"/>
        <v>0</v>
      </c>
      <c r="V7">
        <v>3367.247284</v>
      </c>
      <c r="X7" s="1">
        <f t="shared" si="10"/>
        <v>0</v>
      </c>
      <c r="Y7" s="1">
        <f t="shared" si="11"/>
        <v>0</v>
      </c>
      <c r="Z7">
        <v>1258.9134120000001</v>
      </c>
      <c r="AB7" s="1">
        <f t="shared" si="12"/>
        <v>0</v>
      </c>
      <c r="AC7" s="1">
        <f t="shared" si="13"/>
        <v>0</v>
      </c>
      <c r="AD7">
        <v>1877.6026649999999</v>
      </c>
      <c r="AF7" s="1">
        <f t="shared" si="14"/>
        <v>0</v>
      </c>
      <c r="AG7" s="1">
        <f t="shared" si="15"/>
        <v>0</v>
      </c>
      <c r="AH7" s="2">
        <v>84149.923518732103</v>
      </c>
      <c r="AJ7" s="1">
        <f t="shared" si="16"/>
        <v>0</v>
      </c>
      <c r="AK7" s="1">
        <f t="shared" si="17"/>
        <v>0</v>
      </c>
      <c r="AL7">
        <v>7678.3500088602304</v>
      </c>
      <c r="AM7">
        <v>1.0646137E-2</v>
      </c>
      <c r="AN7" s="1">
        <f t="shared" si="18"/>
        <v>1.0646137E-2</v>
      </c>
      <c r="AO7" s="1">
        <f t="shared" si="19"/>
        <v>2.295588133251042E-3</v>
      </c>
      <c r="AP7">
        <v>4510.35560440272</v>
      </c>
      <c r="AQ7">
        <v>1.6942341E-2</v>
      </c>
      <c r="AR7" s="1">
        <f t="shared" si="20"/>
        <v>1.6942341E-2</v>
      </c>
      <c r="AS7" s="1">
        <f t="shared" si="21"/>
        <v>3.7664038432895465E-3</v>
      </c>
    </row>
    <row r="8" spans="1:120" x14ac:dyDescent="0.2">
      <c r="A8" s="3">
        <v>45</v>
      </c>
      <c r="B8">
        <v>70979.181933570595</v>
      </c>
      <c r="C8">
        <v>3.2922510000000002E-2</v>
      </c>
      <c r="D8" s="1">
        <f t="shared" si="0"/>
        <v>3.2922510000000002E-2</v>
      </c>
      <c r="E8" s="1">
        <f t="shared" si="1"/>
        <v>1.3127066429549927E-3</v>
      </c>
      <c r="F8">
        <v>11997.638198025499</v>
      </c>
      <c r="G8">
        <v>5.0399966999999997E-2</v>
      </c>
      <c r="H8" s="1">
        <f t="shared" si="2"/>
        <v>5.0399966999999997E-2</v>
      </c>
      <c r="I8" s="1">
        <f t="shared" si="3"/>
        <v>3.9146566566241698E-3</v>
      </c>
      <c r="J8">
        <v>4223.2051235809904</v>
      </c>
      <c r="K8">
        <v>3.7827641000000002E-2</v>
      </c>
      <c r="L8" s="1">
        <f t="shared" si="4"/>
        <v>3.7827641000000002E-2</v>
      </c>
      <c r="M8" s="1">
        <f t="shared" si="5"/>
        <v>5.7539495672140938E-3</v>
      </c>
      <c r="N8">
        <v>2181.3987515904</v>
      </c>
      <c r="O8">
        <v>6.7240857000000001E-2</v>
      </c>
      <c r="P8" s="1">
        <f t="shared" si="6"/>
        <v>6.7240857000000001E-2</v>
      </c>
      <c r="Q8" s="1">
        <f t="shared" si="7"/>
        <v>1.0509690304343226E-2</v>
      </c>
      <c r="R8">
        <v>2914.5196940000001</v>
      </c>
      <c r="T8" s="1">
        <f t="shared" si="8"/>
        <v>0</v>
      </c>
      <c r="U8" s="1">
        <f t="shared" si="9"/>
        <v>0</v>
      </c>
      <c r="V8">
        <v>3573.2572879999998</v>
      </c>
      <c r="X8" s="1">
        <f t="shared" si="10"/>
        <v>0</v>
      </c>
      <c r="Y8" s="1">
        <f t="shared" si="11"/>
        <v>0</v>
      </c>
      <c r="Z8">
        <v>1489.919298</v>
      </c>
      <c r="AB8" s="1">
        <f t="shared" si="12"/>
        <v>0</v>
      </c>
      <c r="AC8" s="1">
        <f t="shared" si="13"/>
        <v>0</v>
      </c>
      <c r="AD8">
        <v>2062.7919230000002</v>
      </c>
      <c r="AF8" s="1">
        <f t="shared" si="14"/>
        <v>0</v>
      </c>
      <c r="AG8" s="1">
        <f t="shared" si="15"/>
        <v>0</v>
      </c>
      <c r="AH8" s="2">
        <v>89381.424006767498</v>
      </c>
      <c r="AJ8" s="1">
        <f t="shared" si="16"/>
        <v>0</v>
      </c>
      <c r="AK8" s="1">
        <f t="shared" si="17"/>
        <v>0</v>
      </c>
      <c r="AL8">
        <v>8171.0710070840996</v>
      </c>
      <c r="AM8">
        <v>1.1725316E-2</v>
      </c>
      <c r="AN8" s="1">
        <f t="shared" si="18"/>
        <v>1.1725316E-2</v>
      </c>
      <c r="AO8" s="1">
        <f t="shared" si="19"/>
        <v>2.3340905067525805E-3</v>
      </c>
      <c r="AP8">
        <v>5171.8399982824903</v>
      </c>
      <c r="AQ8">
        <v>1.9916509999999998E-2</v>
      </c>
      <c r="AR8" s="1">
        <f t="shared" si="20"/>
        <v>1.9916509999999998E-2</v>
      </c>
      <c r="AS8" s="1">
        <f t="shared" si="21"/>
        <v>3.807778585080971E-3</v>
      </c>
    </row>
    <row r="9" spans="1:120" x14ac:dyDescent="0.2">
      <c r="A9" s="3">
        <v>46</v>
      </c>
      <c r="B9">
        <v>70060.981598805607</v>
      </c>
      <c r="C9">
        <v>3.6200325999999998E-2</v>
      </c>
      <c r="D9" s="1">
        <f t="shared" si="0"/>
        <v>3.6200325999999998E-2</v>
      </c>
      <c r="E9" s="1">
        <f t="shared" si="1"/>
        <v>1.3831446167465854E-3</v>
      </c>
      <c r="F9">
        <v>11455.914292465901</v>
      </c>
      <c r="G9">
        <v>6.6033027999999994E-2</v>
      </c>
      <c r="H9" s="1">
        <f t="shared" si="2"/>
        <v>6.6033027999999994E-2</v>
      </c>
      <c r="I9" s="1">
        <f t="shared" si="3"/>
        <v>4.5476555107049422E-3</v>
      </c>
      <c r="J9">
        <v>3941.9327991083201</v>
      </c>
      <c r="K9">
        <v>4.3899380000000002E-2</v>
      </c>
      <c r="L9" s="1">
        <f t="shared" si="4"/>
        <v>4.3899380000000002E-2</v>
      </c>
      <c r="M9" s="1">
        <f t="shared" si="5"/>
        <v>6.3956171210540098E-3</v>
      </c>
      <c r="N9">
        <v>2104.81796500459</v>
      </c>
      <c r="O9">
        <v>5.4183848E-2</v>
      </c>
      <c r="P9" s="1">
        <f t="shared" si="6"/>
        <v>5.4183848E-2</v>
      </c>
      <c r="Q9" s="1">
        <f t="shared" si="7"/>
        <v>9.6713496728992945E-3</v>
      </c>
      <c r="R9">
        <v>2630.0610750000001</v>
      </c>
      <c r="T9" s="1">
        <f t="shared" si="8"/>
        <v>0</v>
      </c>
      <c r="U9" s="1">
        <f t="shared" si="9"/>
        <v>0</v>
      </c>
      <c r="V9">
        <v>3066.4726740000001</v>
      </c>
      <c r="X9" s="1">
        <f t="shared" si="10"/>
        <v>0</v>
      </c>
      <c r="Y9" s="1">
        <f t="shared" si="11"/>
        <v>0</v>
      </c>
      <c r="Z9">
        <v>1314.069156</v>
      </c>
      <c r="AB9" s="1">
        <f t="shared" si="12"/>
        <v>0</v>
      </c>
      <c r="AC9" s="1">
        <f t="shared" si="13"/>
        <v>0</v>
      </c>
      <c r="AD9">
        <v>1769.818227</v>
      </c>
      <c r="AF9" s="1">
        <f t="shared" si="14"/>
        <v>0</v>
      </c>
      <c r="AG9" s="1">
        <f t="shared" si="15"/>
        <v>0</v>
      </c>
      <c r="AH9" s="2">
        <v>87563.646655384393</v>
      </c>
      <c r="AJ9" s="1">
        <f t="shared" si="16"/>
        <v>0</v>
      </c>
      <c r="AK9" s="1">
        <f t="shared" si="17"/>
        <v>0</v>
      </c>
      <c r="AL9">
        <v>7197.7698659859598</v>
      </c>
      <c r="AM9">
        <v>1.4699934E-2</v>
      </c>
      <c r="AN9" s="1">
        <f t="shared" si="18"/>
        <v>1.4699934E-2</v>
      </c>
      <c r="AO9" s="1">
        <f t="shared" si="19"/>
        <v>2.7803472564498963E-3</v>
      </c>
      <c r="AP9">
        <v>4490.2490228861498</v>
      </c>
      <c r="AQ9">
        <v>2.1997651E-2</v>
      </c>
      <c r="AR9" s="1">
        <f t="shared" si="20"/>
        <v>2.1997651E-2</v>
      </c>
      <c r="AS9" s="1">
        <f t="shared" si="21"/>
        <v>4.2902140474727415E-3</v>
      </c>
    </row>
    <row r="10" spans="1:120" x14ac:dyDescent="0.2">
      <c r="A10" s="3">
        <v>47</v>
      </c>
      <c r="B10">
        <v>73032.634757649095</v>
      </c>
      <c r="C10">
        <v>3.6473993000000003E-2</v>
      </c>
      <c r="D10" s="1">
        <f t="shared" si="0"/>
        <v>3.6473993000000003E-2</v>
      </c>
      <c r="E10" s="1">
        <f t="shared" si="1"/>
        <v>1.3596307020730684E-3</v>
      </c>
      <c r="F10">
        <v>12318.2447069399</v>
      </c>
      <c r="G10">
        <v>6.8612887999999997E-2</v>
      </c>
      <c r="H10" s="1">
        <f t="shared" si="2"/>
        <v>6.8612887999999997E-2</v>
      </c>
      <c r="I10" s="1">
        <f t="shared" si="3"/>
        <v>4.4642614340041475E-3</v>
      </c>
      <c r="J10">
        <v>3828.1054020896499</v>
      </c>
      <c r="K10">
        <v>4.0827746999999998E-2</v>
      </c>
      <c r="L10" s="1">
        <f t="shared" si="4"/>
        <v>4.0827746999999998E-2</v>
      </c>
      <c r="M10" s="1">
        <f t="shared" si="5"/>
        <v>6.268882629932508E-3</v>
      </c>
      <c r="N10">
        <v>1954.0735779255599</v>
      </c>
      <c r="O10">
        <v>3.5226315000000001E-2</v>
      </c>
      <c r="P10" s="1">
        <f t="shared" si="6"/>
        <v>3.5226315000000001E-2</v>
      </c>
      <c r="Q10" s="1">
        <f t="shared" si="7"/>
        <v>8.1739494371213285E-3</v>
      </c>
      <c r="R10">
        <v>2372.4112279999999</v>
      </c>
      <c r="T10" s="1">
        <f t="shared" si="8"/>
        <v>0</v>
      </c>
      <c r="U10" s="1">
        <f t="shared" si="9"/>
        <v>0</v>
      </c>
      <c r="V10">
        <v>2900.8406260000002</v>
      </c>
      <c r="X10" s="1">
        <f t="shared" si="10"/>
        <v>0</v>
      </c>
      <c r="Y10" s="1">
        <f t="shared" si="11"/>
        <v>0</v>
      </c>
      <c r="Z10">
        <v>1340.9878000000001</v>
      </c>
      <c r="AB10" s="1">
        <f t="shared" si="12"/>
        <v>0</v>
      </c>
      <c r="AC10" s="1">
        <f t="shared" si="13"/>
        <v>0</v>
      </c>
      <c r="AD10">
        <v>1703.565413</v>
      </c>
      <c r="AF10" s="1">
        <f t="shared" si="14"/>
        <v>0</v>
      </c>
      <c r="AG10" s="1">
        <f t="shared" si="15"/>
        <v>0</v>
      </c>
      <c r="AH10" s="2">
        <v>91133.058444604205</v>
      </c>
      <c r="AJ10" s="1">
        <f t="shared" si="16"/>
        <v>0</v>
      </c>
      <c r="AK10" s="1">
        <f t="shared" si="17"/>
        <v>0</v>
      </c>
      <c r="AL10">
        <v>6742.4602846913003</v>
      </c>
      <c r="AM10">
        <v>1.4046751999999999E-2</v>
      </c>
      <c r="AN10" s="1">
        <f t="shared" si="18"/>
        <v>1.4046751999999999E-2</v>
      </c>
      <c r="AO10" s="1">
        <f t="shared" si="19"/>
        <v>2.8090727791452901E-3</v>
      </c>
      <c r="AP10">
        <v>4667.0330829173299</v>
      </c>
      <c r="AQ10">
        <v>2.2576924000000002E-2</v>
      </c>
      <c r="AR10" s="1">
        <f t="shared" si="20"/>
        <v>2.2576924000000002E-2</v>
      </c>
      <c r="AS10" s="1">
        <f t="shared" si="21"/>
        <v>4.2619594288157382E-3</v>
      </c>
    </row>
    <row r="11" spans="1:120" x14ac:dyDescent="0.2">
      <c r="A11" s="3">
        <v>48</v>
      </c>
      <c r="B11">
        <v>75108.776123598203</v>
      </c>
      <c r="C11">
        <v>3.9706553999999998E-2</v>
      </c>
      <c r="D11" s="1">
        <f t="shared" si="0"/>
        <v>3.9706553999999998E-2</v>
      </c>
      <c r="E11" s="1">
        <f t="shared" si="1"/>
        <v>1.3965092284402751E-3</v>
      </c>
      <c r="F11">
        <v>11674.175027798799</v>
      </c>
      <c r="G11">
        <v>6.2925576999999996E-2</v>
      </c>
      <c r="H11" s="1">
        <f t="shared" si="2"/>
        <v>6.2925576999999996E-2</v>
      </c>
      <c r="I11" s="1">
        <f t="shared" si="3"/>
        <v>4.4049767101723694E-3</v>
      </c>
      <c r="J11">
        <v>3889.2491685599002</v>
      </c>
      <c r="K11">
        <v>4.8858691000000003E-2</v>
      </c>
      <c r="L11" s="1">
        <f t="shared" si="4"/>
        <v>4.8858691000000003E-2</v>
      </c>
      <c r="M11" s="1">
        <f t="shared" si="5"/>
        <v>6.7751142505568639E-3</v>
      </c>
      <c r="N11">
        <v>2064.3850700221901</v>
      </c>
      <c r="O11">
        <v>5.4526586000000002E-2</v>
      </c>
      <c r="P11" s="1">
        <f t="shared" si="6"/>
        <v>5.4526586000000002E-2</v>
      </c>
      <c r="Q11" s="1">
        <f t="shared" si="7"/>
        <v>9.7946637338462879E-3</v>
      </c>
      <c r="R11">
        <v>2328.9019149999999</v>
      </c>
      <c r="T11" s="1">
        <f t="shared" si="8"/>
        <v>0</v>
      </c>
      <c r="U11" s="1">
        <f t="shared" si="9"/>
        <v>0</v>
      </c>
      <c r="V11">
        <v>2839.5869859999998</v>
      </c>
      <c r="X11" s="1">
        <f t="shared" si="10"/>
        <v>0</v>
      </c>
      <c r="Y11" s="1">
        <f t="shared" si="11"/>
        <v>0</v>
      </c>
      <c r="Z11">
        <v>1345.6573579999999</v>
      </c>
      <c r="AB11" s="1">
        <f t="shared" si="12"/>
        <v>0</v>
      </c>
      <c r="AC11" s="1">
        <f t="shared" si="13"/>
        <v>0</v>
      </c>
      <c r="AD11">
        <v>1821.0735179999999</v>
      </c>
      <c r="AF11" s="1">
        <f t="shared" si="14"/>
        <v>0</v>
      </c>
      <c r="AG11" s="1">
        <f t="shared" si="15"/>
        <v>0</v>
      </c>
      <c r="AH11" s="2">
        <v>92736.585389979096</v>
      </c>
      <c r="AJ11" s="1">
        <f t="shared" si="16"/>
        <v>0</v>
      </c>
      <c r="AK11" s="1">
        <f t="shared" si="17"/>
        <v>0</v>
      </c>
      <c r="AL11">
        <v>6606.7134226262497</v>
      </c>
      <c r="AM11">
        <v>1.8185295000000001E-2</v>
      </c>
      <c r="AN11" s="1">
        <f t="shared" si="18"/>
        <v>1.8185295000000001E-2</v>
      </c>
      <c r="AO11" s="1">
        <f t="shared" si="19"/>
        <v>3.2220945353005066E-3</v>
      </c>
      <c r="AP11">
        <v>4863.5391585044499</v>
      </c>
      <c r="AQ11">
        <v>2.3618844999999999E-2</v>
      </c>
      <c r="AR11" s="1">
        <f t="shared" si="20"/>
        <v>2.3618844999999999E-2</v>
      </c>
      <c r="AS11" s="1">
        <f t="shared" si="21"/>
        <v>4.2679456985779086E-3</v>
      </c>
    </row>
    <row r="12" spans="1:120" x14ac:dyDescent="0.2">
      <c r="A12" s="3">
        <v>49</v>
      </c>
      <c r="B12">
        <v>77690.273780148404</v>
      </c>
      <c r="C12">
        <v>4.0201642000000003E-2</v>
      </c>
      <c r="D12" s="1">
        <f t="shared" si="0"/>
        <v>4.0201642000000003E-2</v>
      </c>
      <c r="E12" s="1">
        <f t="shared" si="1"/>
        <v>1.3812892841254499E-3</v>
      </c>
      <c r="F12">
        <v>12097.676668707199</v>
      </c>
      <c r="G12">
        <v>6.9005601E-2</v>
      </c>
      <c r="H12" s="1">
        <f t="shared" si="2"/>
        <v>6.9005601E-2</v>
      </c>
      <c r="I12" s="1">
        <f t="shared" si="3"/>
        <v>4.5166952645630193E-3</v>
      </c>
      <c r="J12">
        <v>3605.9991493821099</v>
      </c>
      <c r="K12">
        <v>4.6221814999999999E-2</v>
      </c>
      <c r="L12" s="1">
        <f t="shared" si="4"/>
        <v>4.6221814999999999E-2</v>
      </c>
      <c r="M12" s="1">
        <f t="shared" si="5"/>
        <v>6.8531533722854922E-3</v>
      </c>
      <c r="N12">
        <v>1969.07110828906</v>
      </c>
      <c r="O12">
        <v>4.8600840999999999E-2</v>
      </c>
      <c r="P12" s="1">
        <f t="shared" si="6"/>
        <v>4.8600840999999999E-2</v>
      </c>
      <c r="Q12" s="1">
        <f t="shared" si="7"/>
        <v>9.4979230173817073E-3</v>
      </c>
      <c r="R12">
        <v>2056.6940300000001</v>
      </c>
      <c r="T12" s="1">
        <f t="shared" si="8"/>
        <v>0</v>
      </c>
      <c r="U12" s="1">
        <f t="shared" si="9"/>
        <v>0</v>
      </c>
      <c r="V12">
        <v>2515.5195100000001</v>
      </c>
      <c r="X12" s="1">
        <f t="shared" si="10"/>
        <v>0</v>
      </c>
      <c r="Y12" s="1">
        <f t="shared" si="11"/>
        <v>0</v>
      </c>
      <c r="Z12">
        <v>1256.77091</v>
      </c>
      <c r="AB12" s="1">
        <f t="shared" si="12"/>
        <v>0</v>
      </c>
      <c r="AC12" s="1">
        <f t="shared" si="13"/>
        <v>0</v>
      </c>
      <c r="AD12">
        <v>1667.087904</v>
      </c>
      <c r="AF12" s="1">
        <f t="shared" si="14"/>
        <v>0</v>
      </c>
      <c r="AG12" s="1">
        <f t="shared" si="15"/>
        <v>0</v>
      </c>
      <c r="AH12" s="2">
        <v>95363.020706526906</v>
      </c>
      <c r="AJ12" s="1">
        <f t="shared" si="16"/>
        <v>0</v>
      </c>
      <c r="AK12" s="1">
        <f t="shared" si="17"/>
        <v>0</v>
      </c>
      <c r="AL12">
        <v>5868.9778581783103</v>
      </c>
      <c r="AM12">
        <v>1.8542960000000001E-2</v>
      </c>
      <c r="AN12" s="1">
        <f t="shared" si="18"/>
        <v>1.8542960000000001E-2</v>
      </c>
      <c r="AO12" s="1">
        <f t="shared" si="19"/>
        <v>3.4514375033882585E-3</v>
      </c>
      <c r="AP12">
        <v>4518.9256199821803</v>
      </c>
      <c r="AQ12">
        <v>2.5736098999999998E-2</v>
      </c>
      <c r="AR12" s="1">
        <f t="shared" si="20"/>
        <v>2.5736098999999998E-2</v>
      </c>
      <c r="AS12" s="1">
        <f t="shared" si="21"/>
        <v>4.6168752474979704E-3</v>
      </c>
    </row>
    <row r="13" spans="1:120" x14ac:dyDescent="0.2">
      <c r="A13" s="3">
        <v>50</v>
      </c>
      <c r="B13">
        <v>84080.868970498399</v>
      </c>
      <c r="C13">
        <v>4.1475337000000001E-2</v>
      </c>
      <c r="D13" s="1">
        <f t="shared" si="0"/>
        <v>4.1475337000000001E-2</v>
      </c>
      <c r="E13" s="1">
        <f t="shared" si="1"/>
        <v>1.3477336853481121E-3</v>
      </c>
      <c r="F13">
        <v>13184.9700048305</v>
      </c>
      <c r="G13">
        <v>7.0523240000000001E-2</v>
      </c>
      <c r="H13" s="1">
        <f t="shared" si="2"/>
        <v>7.0523240000000001E-2</v>
      </c>
      <c r="I13" s="1">
        <f t="shared" si="3"/>
        <v>4.3702058525578059E-3</v>
      </c>
      <c r="J13">
        <v>3961.2153305634802</v>
      </c>
      <c r="K13">
        <v>5.0952761999999999E-2</v>
      </c>
      <c r="L13" s="1">
        <f t="shared" si="4"/>
        <v>5.0952761999999999E-2</v>
      </c>
      <c r="M13" s="1">
        <f t="shared" si="5"/>
        <v>6.8480926272633195E-3</v>
      </c>
      <c r="N13">
        <v>1994.7811588048901</v>
      </c>
      <c r="O13">
        <v>6.6123210000000002E-2</v>
      </c>
      <c r="P13" s="1">
        <f t="shared" si="6"/>
        <v>6.6123210000000002E-2</v>
      </c>
      <c r="Q13" s="1">
        <f t="shared" si="7"/>
        <v>1.090511369401209E-2</v>
      </c>
      <c r="R13">
        <v>2200.2967349999999</v>
      </c>
      <c r="T13" s="1">
        <f t="shared" si="8"/>
        <v>0</v>
      </c>
      <c r="U13" s="1">
        <f t="shared" si="9"/>
        <v>0</v>
      </c>
      <c r="V13">
        <v>2734.604288</v>
      </c>
      <c r="X13" s="1">
        <f t="shared" si="10"/>
        <v>0</v>
      </c>
      <c r="Y13" s="1">
        <f t="shared" si="11"/>
        <v>0</v>
      </c>
      <c r="Z13">
        <v>1397.242264</v>
      </c>
      <c r="AB13" s="1">
        <f t="shared" si="12"/>
        <v>0</v>
      </c>
      <c r="AC13" s="1">
        <f t="shared" si="13"/>
        <v>0</v>
      </c>
      <c r="AD13">
        <v>1825.9628210000001</v>
      </c>
      <c r="AF13" s="1">
        <f t="shared" si="14"/>
        <v>0</v>
      </c>
      <c r="AG13" s="1">
        <f t="shared" si="15"/>
        <v>0</v>
      </c>
      <c r="AH13" s="2">
        <v>103221.835464697</v>
      </c>
      <c r="AJ13" s="1">
        <f t="shared" si="16"/>
        <v>0</v>
      </c>
      <c r="AK13" s="1">
        <f t="shared" si="17"/>
        <v>0</v>
      </c>
      <c r="AL13">
        <v>6527.2210262864801</v>
      </c>
      <c r="AM13">
        <v>2.0182637E-2</v>
      </c>
      <c r="AN13" s="1">
        <f t="shared" si="18"/>
        <v>2.0182637E-2</v>
      </c>
      <c r="AO13" s="1">
        <f t="shared" si="19"/>
        <v>3.4115632853267013E-3</v>
      </c>
      <c r="AP13">
        <v>4916.4425289221099</v>
      </c>
      <c r="AQ13">
        <v>2.7029745000000001E-2</v>
      </c>
      <c r="AR13" s="1">
        <f t="shared" si="20"/>
        <v>2.7029745000000001E-2</v>
      </c>
      <c r="AS13" s="1">
        <f t="shared" si="21"/>
        <v>4.5331630899477738E-3</v>
      </c>
    </row>
    <row r="14" spans="1:120" x14ac:dyDescent="0.2">
      <c r="A14" s="3">
        <v>51</v>
      </c>
      <c r="B14">
        <v>78747.517126772495</v>
      </c>
      <c r="C14">
        <v>4.4624089999999998E-2</v>
      </c>
      <c r="D14" s="1">
        <f t="shared" si="0"/>
        <v>4.4624089999999998E-2</v>
      </c>
      <c r="E14" s="1">
        <f t="shared" si="1"/>
        <v>1.4421467849880514E-3</v>
      </c>
      <c r="F14">
        <v>11880.1301019564</v>
      </c>
      <c r="G14">
        <v>8.2666680000000006E-2</v>
      </c>
      <c r="H14" s="1">
        <f t="shared" si="2"/>
        <v>8.2666680000000006E-2</v>
      </c>
      <c r="I14" s="1">
        <f t="shared" si="3"/>
        <v>4.951927815613032E-3</v>
      </c>
      <c r="J14">
        <v>3361.0944538041899</v>
      </c>
      <c r="K14">
        <v>6.7585237000000006E-2</v>
      </c>
      <c r="L14" s="1">
        <f t="shared" si="4"/>
        <v>6.7585237000000006E-2</v>
      </c>
      <c r="M14" s="1">
        <f t="shared" si="5"/>
        <v>8.4868436975771584E-3</v>
      </c>
      <c r="N14">
        <v>1814.59107043221</v>
      </c>
      <c r="O14">
        <v>6.1608791000000003E-2</v>
      </c>
      <c r="P14" s="1">
        <f t="shared" si="6"/>
        <v>6.1608791000000003E-2</v>
      </c>
      <c r="Q14" s="1">
        <f t="shared" si="7"/>
        <v>1.1063180423682871E-2</v>
      </c>
      <c r="R14">
        <v>1642.4765749999999</v>
      </c>
      <c r="T14" s="1">
        <f t="shared" si="8"/>
        <v>0</v>
      </c>
      <c r="U14" s="1">
        <f t="shared" si="9"/>
        <v>0</v>
      </c>
      <c r="V14">
        <v>2170.246744</v>
      </c>
      <c r="X14" s="1">
        <f t="shared" si="10"/>
        <v>0</v>
      </c>
      <c r="Y14" s="1">
        <f t="shared" si="11"/>
        <v>0</v>
      </c>
      <c r="Z14">
        <v>1086.414368</v>
      </c>
      <c r="AB14" s="1">
        <f t="shared" si="12"/>
        <v>0</v>
      </c>
      <c r="AC14" s="1">
        <f t="shared" si="13"/>
        <v>0</v>
      </c>
      <c r="AD14">
        <v>1525.188212</v>
      </c>
      <c r="AF14" s="1">
        <f t="shared" si="14"/>
        <v>0</v>
      </c>
      <c r="AG14" s="1">
        <f t="shared" si="15"/>
        <v>0</v>
      </c>
      <c r="AH14" s="2">
        <v>95803.332752965303</v>
      </c>
      <c r="AJ14" s="1">
        <f t="shared" si="16"/>
        <v>0</v>
      </c>
      <c r="AK14" s="1">
        <f t="shared" si="17"/>
        <v>0</v>
      </c>
      <c r="AL14">
        <v>5049.2228428497901</v>
      </c>
      <c r="AM14">
        <v>1.6559497999999999E-2</v>
      </c>
      <c r="AN14" s="1">
        <f t="shared" si="18"/>
        <v>1.6559497999999999E-2</v>
      </c>
      <c r="AO14" s="1">
        <f t="shared" si="19"/>
        <v>3.519990009626077E-3</v>
      </c>
      <c r="AP14">
        <v>4118.8267190381803</v>
      </c>
      <c r="AQ14">
        <v>2.2740914000000001E-2</v>
      </c>
      <c r="AR14" s="1">
        <f t="shared" si="20"/>
        <v>2.2740914000000001E-2</v>
      </c>
      <c r="AS14" s="1">
        <f t="shared" si="21"/>
        <v>4.5527953292200992E-3</v>
      </c>
    </row>
    <row r="15" spans="1:120" x14ac:dyDescent="0.2">
      <c r="A15" s="3">
        <v>52</v>
      </c>
      <c r="B15">
        <v>80255.455431353301</v>
      </c>
      <c r="C15">
        <v>4.3915010999999997E-2</v>
      </c>
      <c r="D15" s="1">
        <f t="shared" si="0"/>
        <v>4.3915010999999997E-2</v>
      </c>
      <c r="E15" s="1">
        <f t="shared" si="1"/>
        <v>1.4176647384456095E-3</v>
      </c>
      <c r="F15">
        <v>11710.322919152601</v>
      </c>
      <c r="G15">
        <v>8.7107047000000007E-2</v>
      </c>
      <c r="H15" s="1">
        <f t="shared" si="2"/>
        <v>8.7107047000000007E-2</v>
      </c>
      <c r="I15" s="1">
        <f t="shared" si="3"/>
        <v>5.1074980394110164E-3</v>
      </c>
      <c r="J15">
        <v>3449.4315441362501</v>
      </c>
      <c r="K15">
        <v>6.3863671999999996E-2</v>
      </c>
      <c r="L15" s="1">
        <f t="shared" si="4"/>
        <v>6.3863671999999996E-2</v>
      </c>
      <c r="M15" s="1">
        <f t="shared" si="5"/>
        <v>8.1597865525320813E-3</v>
      </c>
      <c r="N15">
        <v>1692.7430187948</v>
      </c>
      <c r="O15">
        <v>6.5946192000000001E-2</v>
      </c>
      <c r="P15" s="1">
        <f t="shared" si="6"/>
        <v>6.5946192000000001E-2</v>
      </c>
      <c r="Q15" s="1">
        <f t="shared" si="7"/>
        <v>1.1823372289530266E-2</v>
      </c>
      <c r="R15">
        <v>1526.4517410000001</v>
      </c>
      <c r="T15" s="1">
        <f t="shared" si="8"/>
        <v>0</v>
      </c>
      <c r="U15" s="1">
        <f t="shared" si="9"/>
        <v>0</v>
      </c>
      <c r="V15">
        <v>2065.0443</v>
      </c>
      <c r="X15" s="1">
        <f t="shared" si="10"/>
        <v>0</v>
      </c>
      <c r="Y15" s="1">
        <f t="shared" si="11"/>
        <v>0</v>
      </c>
      <c r="Z15">
        <v>1102.2908709999999</v>
      </c>
      <c r="AB15" s="1">
        <f t="shared" si="12"/>
        <v>0</v>
      </c>
      <c r="AC15" s="1">
        <f t="shared" si="13"/>
        <v>0</v>
      </c>
      <c r="AD15">
        <v>1570.8949660000001</v>
      </c>
      <c r="AF15" s="1">
        <f t="shared" si="14"/>
        <v>0</v>
      </c>
      <c r="AG15" s="1">
        <f t="shared" si="15"/>
        <v>0</v>
      </c>
      <c r="AH15" s="2">
        <v>97107.952913436995</v>
      </c>
      <c r="AJ15" s="1">
        <f t="shared" si="16"/>
        <v>0</v>
      </c>
      <c r="AK15" s="1">
        <f t="shared" si="17"/>
        <v>0</v>
      </c>
      <c r="AL15">
        <v>4891.7762637957903</v>
      </c>
      <c r="AM15">
        <v>2.2393172999999999E-2</v>
      </c>
      <c r="AN15" s="1">
        <f t="shared" si="18"/>
        <v>2.2393172999999999E-2</v>
      </c>
      <c r="AO15" s="1">
        <f t="shared" si="19"/>
        <v>4.1463189749516762E-3</v>
      </c>
      <c r="AP15">
        <v>3946.2178040631102</v>
      </c>
      <c r="AQ15">
        <v>2.7396878E-2</v>
      </c>
      <c r="AR15" s="1">
        <f t="shared" si="20"/>
        <v>2.7396878E-2</v>
      </c>
      <c r="AS15" s="1">
        <f t="shared" si="21"/>
        <v>5.0931200502245351E-3</v>
      </c>
    </row>
    <row r="16" spans="1:120" x14ac:dyDescent="0.2">
      <c r="A16" s="3">
        <v>53</v>
      </c>
      <c r="B16">
        <v>79870.628735326201</v>
      </c>
      <c r="C16">
        <v>4.5440319999999999E-2</v>
      </c>
      <c r="D16" s="1">
        <f t="shared" si="0"/>
        <v>4.5440319999999999E-2</v>
      </c>
      <c r="E16" s="1">
        <f t="shared" si="1"/>
        <v>1.4443909324560972E-3</v>
      </c>
      <c r="F16">
        <v>11638.521560560899</v>
      </c>
      <c r="G16">
        <v>8.6506872999999998E-2</v>
      </c>
      <c r="H16" s="1">
        <f t="shared" si="2"/>
        <v>8.6506872999999998E-2</v>
      </c>
      <c r="I16" s="1">
        <f t="shared" si="3"/>
        <v>5.1072264265245755E-3</v>
      </c>
      <c r="J16">
        <v>3089.1612446755098</v>
      </c>
      <c r="K16">
        <v>5.8792148000000002E-2</v>
      </c>
      <c r="L16" s="1">
        <f t="shared" si="4"/>
        <v>5.8792148000000002E-2</v>
      </c>
      <c r="M16" s="1">
        <f t="shared" si="5"/>
        <v>8.2954169003389387E-3</v>
      </c>
      <c r="N16">
        <v>1590.2324395813</v>
      </c>
      <c r="O16">
        <v>6.5706290000000001E-2</v>
      </c>
      <c r="P16" s="1">
        <f t="shared" si="6"/>
        <v>6.5706290000000001E-2</v>
      </c>
      <c r="Q16" s="1">
        <f t="shared" si="7"/>
        <v>1.2177859318983079E-2</v>
      </c>
      <c r="R16">
        <v>1441.6854900000001</v>
      </c>
      <c r="T16" s="1">
        <f t="shared" si="8"/>
        <v>0</v>
      </c>
      <c r="U16" s="1">
        <f t="shared" si="9"/>
        <v>0</v>
      </c>
      <c r="V16">
        <v>2097.1269259999999</v>
      </c>
      <c r="X16" s="1">
        <f t="shared" si="10"/>
        <v>0</v>
      </c>
      <c r="Y16" s="1">
        <f t="shared" si="11"/>
        <v>0</v>
      </c>
      <c r="Z16">
        <v>961.92938730000003</v>
      </c>
      <c r="AB16" s="1">
        <f t="shared" si="12"/>
        <v>0</v>
      </c>
      <c r="AC16" s="1">
        <f t="shared" si="13"/>
        <v>0</v>
      </c>
      <c r="AD16">
        <v>1430.2038669999999</v>
      </c>
      <c r="AF16" s="1">
        <f t="shared" si="14"/>
        <v>0</v>
      </c>
      <c r="AG16" s="1">
        <f t="shared" si="15"/>
        <v>0</v>
      </c>
      <c r="AH16" s="2">
        <v>96188.543980143906</v>
      </c>
      <c r="AJ16" s="1">
        <f t="shared" si="16"/>
        <v>0</v>
      </c>
      <c r="AK16" s="1">
        <f t="shared" si="17"/>
        <v>0</v>
      </c>
      <c r="AL16">
        <v>4732.29705104604</v>
      </c>
      <c r="AM16">
        <v>2.2706693E-2</v>
      </c>
      <c r="AN16" s="1">
        <f t="shared" si="18"/>
        <v>2.2706693E-2</v>
      </c>
      <c r="AO16" s="1">
        <f t="shared" si="19"/>
        <v>4.2443332787284486E-3</v>
      </c>
      <c r="AP16">
        <v>3724.3312934227201</v>
      </c>
      <c r="AQ16">
        <v>3.4840840999999997E-2</v>
      </c>
      <c r="AR16" s="1">
        <f t="shared" si="20"/>
        <v>3.4840840999999997E-2</v>
      </c>
      <c r="AS16" s="1">
        <f t="shared" si="21"/>
        <v>5.8894630477928393E-3</v>
      </c>
    </row>
    <row r="17" spans="1:45" x14ac:dyDescent="0.2">
      <c r="A17" s="3">
        <v>54</v>
      </c>
      <c r="B17">
        <v>79568.151144347998</v>
      </c>
      <c r="C17">
        <v>4.8137951999999998E-2</v>
      </c>
      <c r="D17" s="1">
        <f t="shared" si="0"/>
        <v>4.8137951999999998E-2</v>
      </c>
      <c r="E17" s="1">
        <f t="shared" si="1"/>
        <v>1.4873639406478309E-3</v>
      </c>
      <c r="F17">
        <v>11779.5972198732</v>
      </c>
      <c r="G17">
        <v>9.1477633000000003E-2</v>
      </c>
      <c r="H17" s="1">
        <f t="shared" si="2"/>
        <v>9.1477633000000003E-2</v>
      </c>
      <c r="I17" s="1">
        <f t="shared" si="3"/>
        <v>5.2061433495171425E-3</v>
      </c>
      <c r="J17">
        <v>3214.8548189401599</v>
      </c>
      <c r="K17">
        <v>7.4743681000000006E-2</v>
      </c>
      <c r="L17" s="1">
        <f t="shared" si="4"/>
        <v>7.4743681000000006E-2</v>
      </c>
      <c r="M17" s="1">
        <f t="shared" si="5"/>
        <v>9.0906232598940359E-3</v>
      </c>
      <c r="N17">
        <v>1536.39515577629</v>
      </c>
      <c r="O17">
        <v>6.2895559000000004E-2</v>
      </c>
      <c r="P17" s="1">
        <f t="shared" si="6"/>
        <v>6.2895559000000004E-2</v>
      </c>
      <c r="Q17" s="1">
        <f t="shared" si="7"/>
        <v>1.2139717918317645E-2</v>
      </c>
      <c r="R17">
        <v>1389.71603</v>
      </c>
      <c r="T17" s="1">
        <f t="shared" si="8"/>
        <v>0</v>
      </c>
      <c r="U17" s="1">
        <f t="shared" si="9"/>
        <v>0</v>
      </c>
      <c r="V17">
        <v>2057.4631319999999</v>
      </c>
      <c r="X17" s="1">
        <f t="shared" si="10"/>
        <v>0</v>
      </c>
      <c r="Y17" s="1">
        <f t="shared" si="11"/>
        <v>0</v>
      </c>
      <c r="Z17">
        <v>986.2660386</v>
      </c>
      <c r="AB17" s="1">
        <f t="shared" si="12"/>
        <v>0</v>
      </c>
      <c r="AC17" s="1">
        <f t="shared" si="13"/>
        <v>0</v>
      </c>
      <c r="AD17">
        <v>1282.5358940000001</v>
      </c>
      <c r="AF17" s="1">
        <f t="shared" si="14"/>
        <v>0</v>
      </c>
      <c r="AG17" s="1">
        <f t="shared" si="15"/>
        <v>0</v>
      </c>
      <c r="AH17" s="2">
        <v>96098.998338937701</v>
      </c>
      <c r="AJ17" s="1">
        <f t="shared" si="16"/>
        <v>0</v>
      </c>
      <c r="AK17" s="1">
        <f t="shared" si="17"/>
        <v>0</v>
      </c>
      <c r="AL17">
        <v>4735.9228245802196</v>
      </c>
      <c r="AM17">
        <v>3.1551596000000001E-2</v>
      </c>
      <c r="AN17" s="1">
        <f t="shared" si="18"/>
        <v>3.1551596000000001E-2</v>
      </c>
      <c r="AO17" s="1">
        <f t="shared" si="19"/>
        <v>4.9785477072491341E-3</v>
      </c>
      <c r="AP17">
        <v>3660.1111068204</v>
      </c>
      <c r="AQ17">
        <v>4.3422139999999998E-2</v>
      </c>
      <c r="AR17" s="1">
        <f t="shared" si="20"/>
        <v>4.3422139999999998E-2</v>
      </c>
      <c r="AS17" s="1">
        <f t="shared" si="21"/>
        <v>6.6027478258717546E-3</v>
      </c>
    </row>
    <row r="18" spans="1:45" x14ac:dyDescent="0.2">
      <c r="A18" s="3">
        <v>55</v>
      </c>
      <c r="B18">
        <v>79917.983555208804</v>
      </c>
      <c r="C18">
        <v>4.8653821999999999E-2</v>
      </c>
      <c r="D18" s="1">
        <f t="shared" si="0"/>
        <v>4.8653821999999999E-2</v>
      </c>
      <c r="E18" s="1">
        <f t="shared" si="1"/>
        <v>1.4916316247560052E-3</v>
      </c>
      <c r="F18">
        <v>11632.9730246625</v>
      </c>
      <c r="G18">
        <v>9.4935186000000005E-2</v>
      </c>
      <c r="H18" s="1">
        <f t="shared" si="2"/>
        <v>9.4935186000000005E-2</v>
      </c>
      <c r="I18" s="1">
        <f t="shared" si="3"/>
        <v>5.3267725648832214E-3</v>
      </c>
      <c r="J18">
        <v>3192.3859900347802</v>
      </c>
      <c r="K18">
        <v>6.8300321999999997E-2</v>
      </c>
      <c r="L18" s="1">
        <f t="shared" si="4"/>
        <v>6.8300321999999997E-2</v>
      </c>
      <c r="M18" s="1">
        <f t="shared" si="5"/>
        <v>8.7507992623877592E-3</v>
      </c>
      <c r="N18">
        <v>1383.2885220609601</v>
      </c>
      <c r="O18">
        <v>6.5091341999999996E-2</v>
      </c>
      <c r="P18" s="1">
        <f t="shared" si="6"/>
        <v>6.5091341999999996E-2</v>
      </c>
      <c r="Q18" s="1">
        <f t="shared" si="7"/>
        <v>1.3000075912010549E-2</v>
      </c>
      <c r="R18">
        <v>1233.5879150000001</v>
      </c>
      <c r="T18" s="1">
        <f t="shared" si="8"/>
        <v>0</v>
      </c>
      <c r="U18" s="1">
        <f t="shared" si="9"/>
        <v>0</v>
      </c>
      <c r="V18">
        <v>1912.7067689999999</v>
      </c>
      <c r="X18" s="1">
        <f t="shared" si="10"/>
        <v>0</v>
      </c>
      <c r="Y18" s="1">
        <f t="shared" si="11"/>
        <v>0</v>
      </c>
      <c r="Z18">
        <v>980.22307780000006</v>
      </c>
      <c r="AB18" s="1">
        <f t="shared" si="12"/>
        <v>0</v>
      </c>
      <c r="AC18" s="1">
        <f t="shared" si="13"/>
        <v>0</v>
      </c>
      <c r="AD18">
        <v>1183.3764120000001</v>
      </c>
      <c r="AF18" s="1">
        <f t="shared" si="14"/>
        <v>0</v>
      </c>
      <c r="AG18" s="1">
        <f t="shared" si="15"/>
        <v>0</v>
      </c>
      <c r="AH18" s="2">
        <v>96126.631091967196</v>
      </c>
      <c r="AJ18" s="1">
        <f t="shared" si="16"/>
        <v>0</v>
      </c>
      <c r="AK18" s="1">
        <f t="shared" si="17"/>
        <v>0</v>
      </c>
      <c r="AL18">
        <v>4493.8748017810203</v>
      </c>
      <c r="AM18">
        <v>3.2065231E-2</v>
      </c>
      <c r="AN18" s="1">
        <f t="shared" si="18"/>
        <v>3.2065231E-2</v>
      </c>
      <c r="AO18" s="1">
        <f t="shared" si="19"/>
        <v>5.1509320233022755E-3</v>
      </c>
      <c r="AP18">
        <v>3533.7033715918601</v>
      </c>
      <c r="AQ18">
        <v>4.0202722000000003E-2</v>
      </c>
      <c r="AR18" s="1">
        <f t="shared" si="20"/>
        <v>4.0202722000000003E-2</v>
      </c>
      <c r="AS18" s="1">
        <f t="shared" si="21"/>
        <v>6.476770558003146E-3</v>
      </c>
    </row>
    <row r="19" spans="1:45" x14ac:dyDescent="0.2">
      <c r="A19" s="3">
        <v>56</v>
      </c>
      <c r="B19">
        <v>77204.529653444799</v>
      </c>
      <c r="C19">
        <v>5.1615464999999999E-2</v>
      </c>
      <c r="D19" s="1">
        <f t="shared" si="0"/>
        <v>5.1615464999999999E-2</v>
      </c>
      <c r="E19" s="1">
        <f t="shared" si="1"/>
        <v>1.5606906711984729E-3</v>
      </c>
      <c r="F19">
        <v>10611.1633954681</v>
      </c>
      <c r="G19">
        <v>0.102089</v>
      </c>
      <c r="H19" s="1">
        <f t="shared" si="2"/>
        <v>0.102089</v>
      </c>
      <c r="I19" s="1">
        <f t="shared" si="3"/>
        <v>5.7607720551504892E-3</v>
      </c>
      <c r="J19">
        <v>2937.0983910001801</v>
      </c>
      <c r="K19">
        <v>7.7397875000000005E-2</v>
      </c>
      <c r="L19" s="1">
        <f t="shared" si="4"/>
        <v>7.7397875000000005E-2</v>
      </c>
      <c r="M19" s="1">
        <f t="shared" si="5"/>
        <v>9.6642591570895772E-3</v>
      </c>
      <c r="N19">
        <v>1283.3599346056501</v>
      </c>
      <c r="O19">
        <v>7.3027693000000005E-2</v>
      </c>
      <c r="P19" s="1">
        <f t="shared" si="6"/>
        <v>7.3027693000000005E-2</v>
      </c>
      <c r="Q19" s="1">
        <f t="shared" si="7"/>
        <v>1.4235050214552488E-2</v>
      </c>
      <c r="R19">
        <v>1067.241704</v>
      </c>
      <c r="T19" s="1">
        <f t="shared" si="8"/>
        <v>0</v>
      </c>
      <c r="U19" s="1">
        <f t="shared" si="9"/>
        <v>0</v>
      </c>
      <c r="V19">
        <v>1629.8962320000001</v>
      </c>
      <c r="X19" s="1">
        <f t="shared" si="10"/>
        <v>0</v>
      </c>
      <c r="Y19" s="1">
        <f t="shared" si="11"/>
        <v>0</v>
      </c>
      <c r="Z19">
        <v>897.81907450000006</v>
      </c>
      <c r="AB19" s="1">
        <f t="shared" si="12"/>
        <v>0</v>
      </c>
      <c r="AC19" s="1">
        <f t="shared" si="13"/>
        <v>0</v>
      </c>
      <c r="AD19">
        <v>1175.300819</v>
      </c>
      <c r="AF19" s="1">
        <f t="shared" si="14"/>
        <v>0</v>
      </c>
      <c r="AG19" s="1">
        <f t="shared" si="15"/>
        <v>0</v>
      </c>
      <c r="AH19" s="2">
        <v>92036.151374518799</v>
      </c>
      <c r="AJ19" s="1">
        <f t="shared" si="16"/>
        <v>0</v>
      </c>
      <c r="AK19" s="1">
        <f t="shared" si="17"/>
        <v>0</v>
      </c>
      <c r="AL19">
        <v>3955.9414749071002</v>
      </c>
      <c r="AM19">
        <v>3.4398000999999997E-2</v>
      </c>
      <c r="AN19" s="1">
        <f t="shared" si="18"/>
        <v>3.4398000999999997E-2</v>
      </c>
      <c r="AO19" s="1">
        <f t="shared" si="19"/>
        <v>5.6793263198615029E-3</v>
      </c>
      <c r="AP19">
        <v>3411.47076458111</v>
      </c>
      <c r="AQ19">
        <v>4.4541780000000003E-2</v>
      </c>
      <c r="AR19" s="1">
        <f t="shared" si="20"/>
        <v>4.4541780000000003E-2</v>
      </c>
      <c r="AS19" s="1">
        <f t="shared" si="21"/>
        <v>6.9226899208435526E-3</v>
      </c>
    </row>
    <row r="20" spans="1:45" x14ac:dyDescent="0.2">
      <c r="A20" s="3">
        <v>57</v>
      </c>
      <c r="B20">
        <v>76245.841479930998</v>
      </c>
      <c r="C20">
        <v>5.2146297000000001E-2</v>
      </c>
      <c r="D20" s="1">
        <f t="shared" si="0"/>
        <v>5.2146297000000001E-2</v>
      </c>
      <c r="E20" s="1">
        <f t="shared" si="1"/>
        <v>1.5780849676884474E-3</v>
      </c>
      <c r="F20">
        <v>10473.054288737399</v>
      </c>
      <c r="G20">
        <v>0.10590062</v>
      </c>
      <c r="H20" s="1">
        <f t="shared" si="2"/>
        <v>0.10590062</v>
      </c>
      <c r="I20" s="1">
        <f t="shared" si="3"/>
        <v>5.8933406099344818E-3</v>
      </c>
      <c r="J20">
        <v>2699.9396750517099</v>
      </c>
      <c r="K20">
        <v>7.4246645E-2</v>
      </c>
      <c r="L20" s="1">
        <f t="shared" si="4"/>
        <v>7.4246645E-2</v>
      </c>
      <c r="M20" s="1">
        <f t="shared" si="5"/>
        <v>9.8892898315152463E-3</v>
      </c>
      <c r="N20">
        <v>1178.6519164368499</v>
      </c>
      <c r="O20">
        <v>7.7138192999999994E-2</v>
      </c>
      <c r="P20" s="1">
        <f t="shared" si="6"/>
        <v>7.7138192999999994E-2</v>
      </c>
      <c r="Q20" s="1">
        <f t="shared" si="7"/>
        <v>1.5232330530433711E-2</v>
      </c>
      <c r="R20">
        <v>1044.168582</v>
      </c>
      <c r="T20" s="1">
        <f t="shared" si="8"/>
        <v>0</v>
      </c>
      <c r="U20" s="1">
        <f t="shared" si="9"/>
        <v>0</v>
      </c>
      <c r="V20">
        <v>1461.0778989999999</v>
      </c>
      <c r="X20" s="1">
        <f t="shared" si="10"/>
        <v>0</v>
      </c>
      <c r="Y20" s="1">
        <f t="shared" si="11"/>
        <v>0</v>
      </c>
      <c r="Z20">
        <v>865.57164120000004</v>
      </c>
      <c r="AB20" s="1">
        <f t="shared" si="12"/>
        <v>0</v>
      </c>
      <c r="AC20" s="1">
        <f t="shared" si="13"/>
        <v>0</v>
      </c>
      <c r="AD20">
        <v>1102.1809989999999</v>
      </c>
      <c r="AF20" s="1">
        <f t="shared" si="14"/>
        <v>0</v>
      </c>
      <c r="AG20" s="1">
        <f t="shared" si="15"/>
        <v>0</v>
      </c>
      <c r="AH20" s="2">
        <v>90597.487360157</v>
      </c>
      <c r="AJ20" s="1">
        <f t="shared" si="16"/>
        <v>0</v>
      </c>
      <c r="AK20" s="1">
        <f t="shared" si="17"/>
        <v>0</v>
      </c>
      <c r="AL20">
        <v>3660.6055302321902</v>
      </c>
      <c r="AM20">
        <v>4.3386257999999997E-2</v>
      </c>
      <c r="AN20" s="1">
        <f t="shared" si="18"/>
        <v>4.3386257999999997E-2</v>
      </c>
      <c r="AO20" s="1">
        <f t="shared" si="19"/>
        <v>6.5996972052706953E-3</v>
      </c>
      <c r="AP20">
        <v>3229.1381737776101</v>
      </c>
      <c r="AQ20">
        <v>4.7363049999999997E-2</v>
      </c>
      <c r="AR20" s="1">
        <f t="shared" si="20"/>
        <v>4.7363049999999997E-2</v>
      </c>
      <c r="AS20" s="1">
        <f t="shared" si="21"/>
        <v>7.3264956992573297E-3</v>
      </c>
    </row>
    <row r="21" spans="1:45" x14ac:dyDescent="0.2">
      <c r="A21" s="3">
        <v>58</v>
      </c>
      <c r="B21">
        <v>74438.337154172303</v>
      </c>
      <c r="C21">
        <v>5.3374867999999999E-2</v>
      </c>
      <c r="D21" s="1">
        <f t="shared" si="0"/>
        <v>5.3374867999999999E-2</v>
      </c>
      <c r="E21" s="1">
        <f t="shared" si="1"/>
        <v>1.6147866936248672E-3</v>
      </c>
      <c r="F21">
        <v>9788.7714524045496</v>
      </c>
      <c r="G21">
        <v>0.10523333</v>
      </c>
      <c r="H21" s="1">
        <f t="shared" si="2"/>
        <v>0.10523333</v>
      </c>
      <c r="I21" s="1">
        <f t="shared" si="3"/>
        <v>6.0788794757418128E-3</v>
      </c>
      <c r="J21">
        <v>2519.9143926315</v>
      </c>
      <c r="K21">
        <v>7.9856113000000006E-2</v>
      </c>
      <c r="L21" s="1">
        <f t="shared" si="4"/>
        <v>7.9856113000000006E-2</v>
      </c>
      <c r="M21" s="1">
        <f t="shared" si="5"/>
        <v>1.0583885527300605E-2</v>
      </c>
      <c r="N21">
        <v>1001.42837557569</v>
      </c>
      <c r="O21">
        <v>9.3696854999999996E-2</v>
      </c>
      <c r="P21" s="1">
        <f t="shared" si="6"/>
        <v>9.3696854999999996E-2</v>
      </c>
      <c r="Q21" s="1">
        <f t="shared" si="7"/>
        <v>1.8048677099439709E-2</v>
      </c>
      <c r="R21">
        <v>1005.05415</v>
      </c>
      <c r="T21" s="1">
        <f t="shared" si="8"/>
        <v>0</v>
      </c>
      <c r="U21" s="1">
        <f t="shared" si="9"/>
        <v>0</v>
      </c>
      <c r="V21">
        <v>1309.4545350000001</v>
      </c>
      <c r="X21" s="1">
        <f t="shared" si="10"/>
        <v>0</v>
      </c>
      <c r="Y21" s="1">
        <f t="shared" si="11"/>
        <v>0</v>
      </c>
      <c r="Z21">
        <v>830.57740699999999</v>
      </c>
      <c r="AB21" s="1">
        <f t="shared" si="12"/>
        <v>0</v>
      </c>
      <c r="AC21" s="1">
        <f t="shared" si="13"/>
        <v>0</v>
      </c>
      <c r="AD21">
        <v>973.90543730000002</v>
      </c>
      <c r="AF21" s="1">
        <f t="shared" si="14"/>
        <v>0</v>
      </c>
      <c r="AG21" s="1">
        <f t="shared" si="15"/>
        <v>0</v>
      </c>
      <c r="AH21" s="2">
        <v>87748.451374784097</v>
      </c>
      <c r="AJ21" s="1">
        <f t="shared" si="16"/>
        <v>0</v>
      </c>
      <c r="AK21" s="1">
        <f t="shared" si="17"/>
        <v>0</v>
      </c>
      <c r="AL21">
        <v>3449.3766045346802</v>
      </c>
      <c r="AM21">
        <v>4.2778193999999999E-2</v>
      </c>
      <c r="AN21" s="1">
        <f t="shared" si="18"/>
        <v>4.2778193999999999E-2</v>
      </c>
      <c r="AO21" s="1">
        <f t="shared" si="19"/>
        <v>6.7531015304843249E-3</v>
      </c>
      <c r="AP21">
        <v>3138.4937714002999</v>
      </c>
      <c r="AQ21">
        <v>4.6455454E-2</v>
      </c>
      <c r="AR21" s="1">
        <f t="shared" si="20"/>
        <v>4.6455454E-2</v>
      </c>
      <c r="AS21" s="1">
        <f t="shared" si="21"/>
        <v>7.3634998683358389E-3</v>
      </c>
    </row>
    <row r="22" spans="1:45" x14ac:dyDescent="0.2">
      <c r="A22" s="3">
        <v>59</v>
      </c>
      <c r="B22">
        <v>72444.599775969895</v>
      </c>
      <c r="C22">
        <v>5.4723217999999997E-2</v>
      </c>
      <c r="D22" s="1">
        <f t="shared" si="0"/>
        <v>5.4723217999999997E-2</v>
      </c>
      <c r="E22" s="1">
        <f t="shared" si="1"/>
        <v>1.6562213247162257E-3</v>
      </c>
      <c r="F22">
        <v>9264.1875655911808</v>
      </c>
      <c r="G22">
        <v>0.11032639</v>
      </c>
      <c r="H22" s="1">
        <f t="shared" si="2"/>
        <v>0.11032639</v>
      </c>
      <c r="I22" s="1">
        <f t="shared" si="3"/>
        <v>6.3798058110301871E-3</v>
      </c>
      <c r="J22">
        <v>2349.9973422437902</v>
      </c>
      <c r="K22">
        <v>8.1843048000000002E-2</v>
      </c>
      <c r="L22" s="1">
        <f t="shared" si="4"/>
        <v>8.1843048000000002E-2</v>
      </c>
      <c r="M22" s="1">
        <f t="shared" si="5"/>
        <v>1.1083367832897312E-2</v>
      </c>
      <c r="N22">
        <v>914.24493709579099</v>
      </c>
      <c r="O22">
        <v>9.1094822000000006E-2</v>
      </c>
      <c r="P22" s="1">
        <f t="shared" si="6"/>
        <v>9.1094822000000006E-2</v>
      </c>
      <c r="Q22" s="1">
        <f t="shared" si="7"/>
        <v>1.8652236951503965E-2</v>
      </c>
      <c r="R22">
        <v>743.8334615</v>
      </c>
      <c r="T22" s="1">
        <f t="shared" si="8"/>
        <v>0</v>
      </c>
      <c r="U22" s="1">
        <f t="shared" si="9"/>
        <v>0</v>
      </c>
      <c r="V22">
        <v>1309.9489599999999</v>
      </c>
      <c r="X22" s="1">
        <f t="shared" si="10"/>
        <v>0</v>
      </c>
      <c r="Y22" s="1">
        <f t="shared" si="11"/>
        <v>0</v>
      </c>
      <c r="Z22">
        <v>763.44561499999998</v>
      </c>
      <c r="AB22" s="1">
        <f t="shared" si="12"/>
        <v>0</v>
      </c>
      <c r="AC22" s="1">
        <f t="shared" si="13"/>
        <v>0</v>
      </c>
      <c r="AD22">
        <v>897.81907450000006</v>
      </c>
      <c r="AF22" s="1">
        <f t="shared" si="14"/>
        <v>0</v>
      </c>
      <c r="AG22" s="1">
        <f t="shared" si="15"/>
        <v>0</v>
      </c>
      <c r="AH22" s="2">
        <v>84973.029620900707</v>
      </c>
      <c r="AJ22" s="1">
        <f t="shared" si="16"/>
        <v>0</v>
      </c>
      <c r="AK22" s="1">
        <f t="shared" si="17"/>
        <v>0</v>
      </c>
      <c r="AL22">
        <v>3103.1699239760601</v>
      </c>
      <c r="AM22">
        <v>3.4733657000000001E-2</v>
      </c>
      <c r="AN22" s="1">
        <f t="shared" si="18"/>
        <v>3.4733657000000001E-2</v>
      </c>
      <c r="AO22" s="1">
        <f t="shared" si="19"/>
        <v>6.4424659219956028E-3</v>
      </c>
      <c r="AP22">
        <v>2729.0557544268599</v>
      </c>
      <c r="AQ22">
        <v>4.9197818999999997E-2</v>
      </c>
      <c r="AR22" s="1">
        <f t="shared" si="20"/>
        <v>4.9197818999999997E-2</v>
      </c>
      <c r="AS22" s="1">
        <f t="shared" si="21"/>
        <v>8.1146142070177493E-3</v>
      </c>
    </row>
    <row r="23" spans="1:45" x14ac:dyDescent="0.2">
      <c r="A23" s="3">
        <v>60</v>
      </c>
      <c r="B23">
        <v>74240.347815182002</v>
      </c>
      <c r="C23">
        <v>5.8232333999999997E-2</v>
      </c>
      <c r="D23" s="1">
        <f t="shared" si="0"/>
        <v>5.8232333999999997E-2</v>
      </c>
      <c r="E23" s="1">
        <f t="shared" si="1"/>
        <v>1.6845738659875859E-3</v>
      </c>
      <c r="F23">
        <v>9551.8874100744706</v>
      </c>
      <c r="G23">
        <v>0.10744624</v>
      </c>
      <c r="H23" s="1">
        <f t="shared" si="2"/>
        <v>0.10744624</v>
      </c>
      <c r="I23" s="1">
        <f t="shared" si="3"/>
        <v>6.2104672662806311E-3</v>
      </c>
      <c r="J23">
        <v>2499.6979412995202</v>
      </c>
      <c r="K23">
        <v>7.4502222000000007E-2</v>
      </c>
      <c r="L23" s="1">
        <f t="shared" si="4"/>
        <v>7.4502222000000007E-2</v>
      </c>
      <c r="M23" s="1">
        <f t="shared" si="5"/>
        <v>1.0294010528388138E-2</v>
      </c>
      <c r="N23">
        <v>893.69887406751502</v>
      </c>
      <c r="O23">
        <v>7.5547084E-2</v>
      </c>
      <c r="P23" s="1">
        <f t="shared" si="6"/>
        <v>7.5547084E-2</v>
      </c>
      <c r="Q23" s="1">
        <f t="shared" si="7"/>
        <v>1.7326534882797721E-2</v>
      </c>
      <c r="R23">
        <v>732.51664440000002</v>
      </c>
      <c r="T23" s="1">
        <f t="shared" si="8"/>
        <v>0</v>
      </c>
      <c r="U23" s="1">
        <f t="shared" si="9"/>
        <v>0</v>
      </c>
      <c r="V23">
        <v>1320.441736</v>
      </c>
      <c r="X23" s="1">
        <f t="shared" si="10"/>
        <v>0</v>
      </c>
      <c r="Y23" s="1">
        <f t="shared" si="11"/>
        <v>0</v>
      </c>
      <c r="Z23">
        <v>849.42045810000002</v>
      </c>
      <c r="AB23" s="1">
        <f t="shared" si="12"/>
        <v>0</v>
      </c>
      <c r="AC23" s="1">
        <f t="shared" si="13"/>
        <v>0</v>
      </c>
      <c r="AD23">
        <v>903.42254720000005</v>
      </c>
      <c r="AF23" s="1">
        <f t="shared" si="14"/>
        <v>0</v>
      </c>
      <c r="AG23" s="1">
        <f t="shared" si="15"/>
        <v>0</v>
      </c>
      <c r="AH23" s="2">
        <v>87185.632040623503</v>
      </c>
      <c r="AJ23" s="1">
        <f t="shared" si="16"/>
        <v>0</v>
      </c>
      <c r="AK23" s="1">
        <f t="shared" si="17"/>
        <v>0</v>
      </c>
      <c r="AL23">
        <v>3145.8002614602401</v>
      </c>
      <c r="AM23">
        <v>5.1953266999999997E-2</v>
      </c>
      <c r="AN23" s="1">
        <f t="shared" si="18"/>
        <v>5.1953266999999997E-2</v>
      </c>
      <c r="AO23" s="1">
        <f t="shared" si="19"/>
        <v>7.7555357405752123E-3</v>
      </c>
      <c r="AP23">
        <v>2968.4668503887901</v>
      </c>
      <c r="AQ23">
        <v>5.1189042999999997E-2</v>
      </c>
      <c r="AR23" s="1">
        <f t="shared" si="20"/>
        <v>5.1189042999999997E-2</v>
      </c>
      <c r="AS23" s="1">
        <f t="shared" si="21"/>
        <v>7.9280854151136532E-3</v>
      </c>
    </row>
    <row r="24" spans="1:45" x14ac:dyDescent="0.2">
      <c r="A24" s="3">
        <v>61</v>
      </c>
      <c r="B24">
        <v>68588.751695237996</v>
      </c>
      <c r="C24">
        <v>5.8940939999999997E-2</v>
      </c>
      <c r="D24" s="1">
        <f t="shared" si="0"/>
        <v>5.8940939999999997E-2</v>
      </c>
      <c r="E24" s="1">
        <f t="shared" si="1"/>
        <v>1.7625708808054425E-3</v>
      </c>
      <c r="F24">
        <v>8469.3185677528309</v>
      </c>
      <c r="G24">
        <v>0.12007109000000001</v>
      </c>
      <c r="H24" s="1">
        <f t="shared" si="2"/>
        <v>0.12007109000000001</v>
      </c>
      <c r="I24" s="1">
        <f t="shared" si="3"/>
        <v>6.9226895633377836E-3</v>
      </c>
      <c r="J24">
        <v>2255.56235596537</v>
      </c>
      <c r="K24">
        <v>7.6063134000000004E-2</v>
      </c>
      <c r="L24" s="1">
        <f t="shared" si="4"/>
        <v>7.6063134000000004E-2</v>
      </c>
      <c r="M24" s="1">
        <f t="shared" si="5"/>
        <v>1.0940493395712715E-2</v>
      </c>
      <c r="N24">
        <v>804.31800097599603</v>
      </c>
      <c r="O24">
        <v>9.4187558000000005E-2</v>
      </c>
      <c r="P24" s="1">
        <f t="shared" si="6"/>
        <v>9.4187558000000005E-2</v>
      </c>
      <c r="Q24" s="1">
        <f t="shared" si="7"/>
        <v>2.0186363365407852E-2</v>
      </c>
      <c r="R24">
        <v>567.26915159999999</v>
      </c>
      <c r="T24" s="1">
        <f t="shared" si="8"/>
        <v>0</v>
      </c>
      <c r="U24" s="1">
        <f t="shared" si="9"/>
        <v>0</v>
      </c>
      <c r="V24">
        <v>1202.6040089999999</v>
      </c>
      <c r="X24" s="1">
        <f t="shared" si="10"/>
        <v>0</v>
      </c>
      <c r="Y24" s="1">
        <f t="shared" si="11"/>
        <v>0</v>
      </c>
      <c r="Z24">
        <v>661.75907519999998</v>
      </c>
      <c r="AB24" s="1">
        <f t="shared" si="12"/>
        <v>0</v>
      </c>
      <c r="AC24" s="1">
        <f t="shared" si="13"/>
        <v>0</v>
      </c>
      <c r="AD24">
        <v>762.23702249999997</v>
      </c>
      <c r="AF24" s="1">
        <f t="shared" si="14"/>
        <v>0</v>
      </c>
      <c r="AG24" s="1">
        <f t="shared" si="15"/>
        <v>0</v>
      </c>
      <c r="AH24" s="2">
        <v>80117.950619932206</v>
      </c>
      <c r="AJ24" s="1">
        <f t="shared" si="16"/>
        <v>0</v>
      </c>
      <c r="AK24" s="1">
        <f t="shared" si="17"/>
        <v>0</v>
      </c>
      <c r="AL24">
        <v>2626.43529710546</v>
      </c>
      <c r="AM24">
        <v>5.2228658999999997E-2</v>
      </c>
      <c r="AN24" s="1">
        <f t="shared" si="18"/>
        <v>5.2228658999999997E-2</v>
      </c>
      <c r="AO24" s="1">
        <f t="shared" si="19"/>
        <v>8.5090081950550938E-3</v>
      </c>
      <c r="AP24">
        <v>2658.2432450465799</v>
      </c>
      <c r="AQ24">
        <v>6.2846160999999998E-2</v>
      </c>
      <c r="AR24" s="1">
        <f t="shared" si="20"/>
        <v>6.2846160999999998E-2</v>
      </c>
      <c r="AS24" s="1">
        <f t="shared" si="21"/>
        <v>9.2257893234775415E-3</v>
      </c>
    </row>
    <row r="25" spans="1:45" x14ac:dyDescent="0.2">
      <c r="A25" s="3">
        <v>62</v>
      </c>
      <c r="B25">
        <v>67943.748093258502</v>
      </c>
      <c r="C25">
        <v>5.7590677999999999E-2</v>
      </c>
      <c r="D25" s="1">
        <f t="shared" si="0"/>
        <v>5.7590677999999999E-2</v>
      </c>
      <c r="E25" s="1">
        <f t="shared" si="1"/>
        <v>1.7517704789527992E-3</v>
      </c>
      <c r="F25">
        <v>8280.9430124983101</v>
      </c>
      <c r="G25">
        <v>0.12070612999999999</v>
      </c>
      <c r="H25" s="1">
        <f t="shared" si="2"/>
        <v>0.12070612999999999</v>
      </c>
      <c r="I25" s="1">
        <f t="shared" si="3"/>
        <v>7.0169415537111347E-3</v>
      </c>
      <c r="J25">
        <v>2111.90471276268</v>
      </c>
      <c r="K25">
        <v>8.7037951000000002E-2</v>
      </c>
      <c r="L25" s="1">
        <f t="shared" si="4"/>
        <v>8.7037951000000002E-2</v>
      </c>
      <c r="M25" s="1">
        <f t="shared" si="5"/>
        <v>1.2022633364533302E-2</v>
      </c>
      <c r="N25">
        <v>770.42248632013798</v>
      </c>
      <c r="O25">
        <v>0.11180833</v>
      </c>
      <c r="P25" s="1">
        <f t="shared" si="6"/>
        <v>0.11180833</v>
      </c>
      <c r="Q25" s="1">
        <f t="shared" si="7"/>
        <v>2.225266472658257E-2</v>
      </c>
      <c r="R25">
        <v>467.78005430000002</v>
      </c>
      <c r="T25" s="1">
        <f t="shared" si="8"/>
        <v>0</v>
      </c>
      <c r="U25" s="1">
        <f t="shared" si="9"/>
        <v>0</v>
      </c>
      <c r="V25">
        <v>1148.272307</v>
      </c>
      <c r="X25" s="1">
        <f t="shared" si="10"/>
        <v>0</v>
      </c>
      <c r="Y25" s="1">
        <f t="shared" si="11"/>
        <v>0</v>
      </c>
      <c r="Z25">
        <v>703.18081900000004</v>
      </c>
      <c r="AB25" s="1">
        <f t="shared" si="12"/>
        <v>0</v>
      </c>
      <c r="AC25" s="1">
        <f t="shared" si="13"/>
        <v>0</v>
      </c>
      <c r="AD25">
        <v>742.73474239999996</v>
      </c>
      <c r="AF25" s="1">
        <f t="shared" si="14"/>
        <v>0</v>
      </c>
      <c r="AG25" s="1">
        <f t="shared" si="15"/>
        <v>0</v>
      </c>
      <c r="AH25" s="2">
        <v>79107.018304839701</v>
      </c>
      <c r="AJ25" s="1">
        <f t="shared" si="16"/>
        <v>0</v>
      </c>
      <c r="AK25" s="1">
        <f t="shared" si="17"/>
        <v>0</v>
      </c>
      <c r="AL25">
        <v>2500.3571799919</v>
      </c>
      <c r="AM25">
        <v>5.3895502999999997E-2</v>
      </c>
      <c r="AN25" s="1">
        <f t="shared" si="18"/>
        <v>5.3895502999999997E-2</v>
      </c>
      <c r="AO25" s="1">
        <f t="shared" si="19"/>
        <v>8.8511736889144398E-3</v>
      </c>
      <c r="AP25">
        <v>2597.9784504324198</v>
      </c>
      <c r="AQ25">
        <v>5.6733839000000001E-2</v>
      </c>
      <c r="AR25" s="1">
        <f t="shared" si="20"/>
        <v>5.6733839000000001E-2</v>
      </c>
      <c r="AS25" s="1">
        <f t="shared" si="21"/>
        <v>8.8956259374529337E-3</v>
      </c>
    </row>
    <row r="26" spans="1:45" x14ac:dyDescent="0.2">
      <c r="A26" s="3">
        <v>63</v>
      </c>
      <c r="B26">
        <v>67215.296720519604</v>
      </c>
      <c r="C26">
        <v>5.6809041999999997E-2</v>
      </c>
      <c r="D26" s="1">
        <f t="shared" si="0"/>
        <v>5.6809041999999997E-2</v>
      </c>
      <c r="E26" s="1">
        <f t="shared" si="1"/>
        <v>1.7499698180965606E-3</v>
      </c>
      <c r="F26">
        <v>7911.38852871581</v>
      </c>
      <c r="G26">
        <v>0.12056024</v>
      </c>
      <c r="H26" s="1">
        <f t="shared" si="2"/>
        <v>0.12056024</v>
      </c>
      <c r="I26" s="1">
        <f t="shared" si="3"/>
        <v>7.1752132811509868E-3</v>
      </c>
      <c r="J26">
        <v>2002.8567494302899</v>
      </c>
      <c r="K26">
        <v>9.5754019999999995E-2</v>
      </c>
      <c r="L26" s="1">
        <f t="shared" si="4"/>
        <v>9.5754019999999995E-2</v>
      </c>
      <c r="M26" s="1">
        <f t="shared" si="5"/>
        <v>1.2887032639169566E-2</v>
      </c>
      <c r="N26">
        <v>726.30887769907702</v>
      </c>
      <c r="O26">
        <v>8.0553665999999996E-2</v>
      </c>
      <c r="P26" s="1">
        <f t="shared" si="6"/>
        <v>8.0553665999999996E-2</v>
      </c>
      <c r="Q26" s="1">
        <f t="shared" si="7"/>
        <v>1.9792526851910002E-2</v>
      </c>
      <c r="R26">
        <v>446.3550128</v>
      </c>
      <c r="T26" s="1">
        <f t="shared" si="8"/>
        <v>0</v>
      </c>
      <c r="U26" s="1">
        <f t="shared" si="9"/>
        <v>0</v>
      </c>
      <c r="V26">
        <v>1014.558078</v>
      </c>
      <c r="X26" s="1">
        <f t="shared" si="10"/>
        <v>0</v>
      </c>
      <c r="Y26" s="1">
        <f t="shared" si="11"/>
        <v>0</v>
      </c>
      <c r="Z26">
        <v>618.68924990000005</v>
      </c>
      <c r="AB26" s="1">
        <f t="shared" si="12"/>
        <v>0</v>
      </c>
      <c r="AC26" s="1">
        <f t="shared" si="13"/>
        <v>0</v>
      </c>
      <c r="AD26">
        <v>660.82516339999995</v>
      </c>
      <c r="AF26" s="1">
        <f t="shared" si="14"/>
        <v>0</v>
      </c>
      <c r="AG26" s="1">
        <f t="shared" si="15"/>
        <v>0</v>
      </c>
      <c r="AH26" s="2">
        <v>77855.850876364799</v>
      </c>
      <c r="AJ26" s="1">
        <f t="shared" si="16"/>
        <v>0</v>
      </c>
      <c r="AK26" s="1">
        <f t="shared" si="17"/>
        <v>0</v>
      </c>
      <c r="AL26">
        <v>2347.6350951306499</v>
      </c>
      <c r="AM26">
        <v>5.9788458000000003E-2</v>
      </c>
      <c r="AN26" s="1">
        <f t="shared" si="18"/>
        <v>5.9788458000000003E-2</v>
      </c>
      <c r="AO26" s="1">
        <f t="shared" si="19"/>
        <v>9.5909635445615201E-3</v>
      </c>
      <c r="AP26">
        <v>2372.7408454604401</v>
      </c>
      <c r="AQ26">
        <v>7.1635291000000004E-2</v>
      </c>
      <c r="AR26" s="1">
        <f t="shared" si="20"/>
        <v>7.1635291000000004E-2</v>
      </c>
      <c r="AS26" s="1">
        <f t="shared" si="21"/>
        <v>1.0376568185686981E-2</v>
      </c>
    </row>
    <row r="27" spans="1:45" x14ac:dyDescent="0.2">
      <c r="A27" s="3">
        <v>64</v>
      </c>
      <c r="B27">
        <v>63943.638100862503</v>
      </c>
      <c r="C27">
        <v>5.9452768000000003E-2</v>
      </c>
      <c r="D27" s="1">
        <f t="shared" si="0"/>
        <v>5.9452768000000003E-2</v>
      </c>
      <c r="E27" s="1">
        <f t="shared" si="1"/>
        <v>1.8328787866817408E-3</v>
      </c>
      <c r="F27">
        <v>7088.6120377257403</v>
      </c>
      <c r="G27">
        <v>0.1184494</v>
      </c>
      <c r="H27" s="1">
        <f t="shared" si="2"/>
        <v>0.1184494</v>
      </c>
      <c r="I27" s="1">
        <f t="shared" si="3"/>
        <v>7.5225576148804998E-3</v>
      </c>
      <c r="J27">
        <v>1845.9595260769099</v>
      </c>
      <c r="K27">
        <v>9.0232722000000001E-2</v>
      </c>
      <c r="L27" s="1">
        <f t="shared" si="4"/>
        <v>9.0232722000000001E-2</v>
      </c>
      <c r="M27" s="1">
        <f t="shared" si="5"/>
        <v>1.3070499040663186E-2</v>
      </c>
      <c r="N27">
        <v>634.62069146707597</v>
      </c>
      <c r="O27">
        <v>0.11028393</v>
      </c>
      <c r="P27" s="1">
        <f t="shared" si="6"/>
        <v>0.11028393</v>
      </c>
      <c r="Q27" s="1">
        <f t="shared" si="7"/>
        <v>2.4371417625908415E-2</v>
      </c>
      <c r="R27">
        <v>346.04187400000001</v>
      </c>
      <c r="T27" s="1">
        <f t="shared" si="8"/>
        <v>0</v>
      </c>
      <c r="U27" s="1">
        <f t="shared" si="9"/>
        <v>0</v>
      </c>
      <c r="V27">
        <v>954.23834790000001</v>
      </c>
      <c r="X27" s="1">
        <f t="shared" si="10"/>
        <v>0</v>
      </c>
      <c r="Y27" s="1">
        <f t="shared" si="11"/>
        <v>0</v>
      </c>
      <c r="Z27">
        <v>627.03952319999996</v>
      </c>
      <c r="AB27" s="1">
        <f t="shared" si="12"/>
        <v>0</v>
      </c>
      <c r="AC27" s="1">
        <f t="shared" si="13"/>
        <v>0</v>
      </c>
      <c r="AD27">
        <v>595.72600220000004</v>
      </c>
      <c r="AF27" s="1">
        <f t="shared" si="14"/>
        <v>0</v>
      </c>
      <c r="AG27" s="1">
        <f t="shared" si="15"/>
        <v>0</v>
      </c>
      <c r="AH27" s="2">
        <v>73512.830356132195</v>
      </c>
      <c r="AJ27" s="1">
        <f t="shared" si="16"/>
        <v>0</v>
      </c>
      <c r="AK27" s="1">
        <f t="shared" si="17"/>
        <v>0</v>
      </c>
      <c r="AL27">
        <v>2096.6874358989298</v>
      </c>
      <c r="AM27">
        <v>6.9669335999999998E-2</v>
      </c>
      <c r="AN27" s="1">
        <f t="shared" si="18"/>
        <v>6.9669335999999998E-2</v>
      </c>
      <c r="AO27" s="1">
        <f t="shared" si="19"/>
        <v>1.089754644200908E-2</v>
      </c>
      <c r="AP27">
        <v>2360.5450527966</v>
      </c>
      <c r="AQ27">
        <v>7.1190855999999997E-2</v>
      </c>
      <c r="AR27" s="1">
        <f t="shared" si="20"/>
        <v>7.1190855999999997E-2</v>
      </c>
      <c r="AS27" s="1">
        <f t="shared" si="21"/>
        <v>1.0373499088972315E-2</v>
      </c>
    </row>
    <row r="28" spans="1:45" x14ac:dyDescent="0.2">
      <c r="A28" s="3">
        <v>65</v>
      </c>
      <c r="B28">
        <v>61755.2624611668</v>
      </c>
      <c r="C28">
        <v>5.7828668999999999E-2</v>
      </c>
      <c r="D28" s="1">
        <f t="shared" si="0"/>
        <v>5.7828668999999999E-2</v>
      </c>
      <c r="E28" s="1">
        <f t="shared" si="1"/>
        <v>1.8410077905125688E-3</v>
      </c>
      <c r="F28">
        <v>6748.0088238231801</v>
      </c>
      <c r="G28">
        <v>0.12126935</v>
      </c>
      <c r="H28" s="1">
        <f t="shared" si="2"/>
        <v>0.12126935</v>
      </c>
      <c r="I28" s="1">
        <f t="shared" si="3"/>
        <v>7.7888199165275958E-3</v>
      </c>
      <c r="J28">
        <v>1709.71824607998</v>
      </c>
      <c r="K28">
        <v>0.10323887</v>
      </c>
      <c r="L28" s="1">
        <f t="shared" si="4"/>
        <v>0.10323887</v>
      </c>
      <c r="M28" s="1">
        <f t="shared" si="5"/>
        <v>1.4422940339219993E-2</v>
      </c>
      <c r="N28">
        <v>577.37737832963398</v>
      </c>
      <c r="O28">
        <v>7.5737394E-2</v>
      </c>
      <c r="P28" s="1">
        <f t="shared" si="6"/>
        <v>7.5737394E-2</v>
      </c>
      <c r="Q28" s="1">
        <f t="shared" si="7"/>
        <v>2.1581372428715141E-2</v>
      </c>
      <c r="R28">
        <v>376.58629200000001</v>
      </c>
      <c r="T28" s="1">
        <f t="shared" si="8"/>
        <v>0</v>
      </c>
      <c r="U28" s="1">
        <f t="shared" si="9"/>
        <v>0</v>
      </c>
      <c r="V28">
        <v>886.00783520000005</v>
      </c>
      <c r="X28" s="1">
        <f t="shared" si="10"/>
        <v>0</v>
      </c>
      <c r="Y28" s="1">
        <f t="shared" si="11"/>
        <v>0</v>
      </c>
      <c r="Z28">
        <v>552.05188080000005</v>
      </c>
      <c r="AB28" s="1">
        <f t="shared" si="12"/>
        <v>0</v>
      </c>
      <c r="AC28" s="1">
        <f t="shared" si="13"/>
        <v>0</v>
      </c>
      <c r="AD28">
        <v>546.00892009999995</v>
      </c>
      <c r="AF28" s="1">
        <f t="shared" si="14"/>
        <v>0</v>
      </c>
      <c r="AG28" s="1">
        <f t="shared" si="15"/>
        <v>0</v>
      </c>
      <c r="AH28" s="2">
        <v>70790.3669093996</v>
      </c>
      <c r="AJ28" s="1">
        <f t="shared" si="16"/>
        <v>0</v>
      </c>
      <c r="AK28" s="1">
        <f t="shared" si="17"/>
        <v>0</v>
      </c>
      <c r="AL28">
        <v>2112.1793941259298</v>
      </c>
      <c r="AM28">
        <v>6.9366417999999999E-2</v>
      </c>
      <c r="AN28" s="1">
        <f t="shared" si="18"/>
        <v>6.9366417999999999E-2</v>
      </c>
      <c r="AO28" s="1">
        <f t="shared" si="19"/>
        <v>1.0835642425946052E-2</v>
      </c>
      <c r="AP28">
        <v>2200.5714186988698</v>
      </c>
      <c r="AQ28">
        <v>5.8067254999999998E-2</v>
      </c>
      <c r="AR28" s="1">
        <f t="shared" si="20"/>
        <v>5.8067254999999998E-2</v>
      </c>
      <c r="AS28" s="1">
        <f t="shared" si="21"/>
        <v>9.7715606709841644E-3</v>
      </c>
    </row>
    <row r="29" spans="1:45" x14ac:dyDescent="0.2">
      <c r="A29" s="3">
        <v>66</v>
      </c>
      <c r="B29">
        <v>56662.090812325398</v>
      </c>
      <c r="C29">
        <v>5.6274846000000003E-2</v>
      </c>
      <c r="D29" s="1">
        <f t="shared" si="0"/>
        <v>5.6274846000000003E-2</v>
      </c>
      <c r="E29" s="1">
        <f t="shared" si="1"/>
        <v>1.8975345687168171E-3</v>
      </c>
      <c r="F29">
        <v>5914.5198108069599</v>
      </c>
      <c r="G29">
        <v>0.12194646000000001</v>
      </c>
      <c r="H29" s="1">
        <f t="shared" si="2"/>
        <v>0.12194646000000001</v>
      </c>
      <c r="I29" s="1">
        <f t="shared" si="3"/>
        <v>8.3395270914418899E-3</v>
      </c>
      <c r="J29">
        <v>1627.5889206342399</v>
      </c>
      <c r="K29">
        <v>9.5588483000000002E-2</v>
      </c>
      <c r="L29" s="1">
        <f t="shared" si="4"/>
        <v>9.5588483000000002E-2</v>
      </c>
      <c r="M29" s="1">
        <f t="shared" si="5"/>
        <v>1.4284647757784165E-2</v>
      </c>
      <c r="N29">
        <v>534.03287276998105</v>
      </c>
      <c r="O29">
        <v>0.10595617</v>
      </c>
      <c r="P29" s="1">
        <f t="shared" si="6"/>
        <v>0.10595617</v>
      </c>
      <c r="Q29" s="1">
        <f t="shared" si="7"/>
        <v>2.6104453563493144E-2</v>
      </c>
      <c r="R29">
        <v>258.19920860000002</v>
      </c>
      <c r="T29" s="1">
        <f t="shared" si="8"/>
        <v>0</v>
      </c>
      <c r="U29" s="1">
        <f t="shared" si="9"/>
        <v>0</v>
      </c>
      <c r="V29">
        <v>705.04864439999994</v>
      </c>
      <c r="X29" s="1">
        <f t="shared" si="10"/>
        <v>0</v>
      </c>
      <c r="Y29" s="1">
        <f t="shared" si="11"/>
        <v>0</v>
      </c>
      <c r="Z29">
        <v>456.62804460000001</v>
      </c>
      <c r="AB29" s="1">
        <f t="shared" si="12"/>
        <v>0</v>
      </c>
      <c r="AC29" s="1">
        <f t="shared" si="13"/>
        <v>0</v>
      </c>
      <c r="AD29">
        <v>474.15263140000002</v>
      </c>
      <c r="AF29" s="1">
        <f t="shared" si="14"/>
        <v>0</v>
      </c>
      <c r="AG29" s="1">
        <f t="shared" si="15"/>
        <v>0</v>
      </c>
      <c r="AH29" s="2">
        <v>64738.232416536601</v>
      </c>
      <c r="AJ29" s="1">
        <f t="shared" si="16"/>
        <v>0</v>
      </c>
      <c r="AK29" s="1">
        <f t="shared" si="17"/>
        <v>0</v>
      </c>
      <c r="AL29">
        <v>1685.2167856395199</v>
      </c>
      <c r="AM29">
        <v>8.2572698999999999E-2</v>
      </c>
      <c r="AN29" s="1">
        <f t="shared" si="18"/>
        <v>8.2572698999999999E-2</v>
      </c>
      <c r="AO29" s="1">
        <f t="shared" si="19"/>
        <v>1.3141116131596861E-2</v>
      </c>
      <c r="AP29">
        <v>1801.0218779854399</v>
      </c>
      <c r="AQ29">
        <v>7.9276479999999996E-2</v>
      </c>
      <c r="AR29" s="1">
        <f t="shared" si="20"/>
        <v>7.9276479999999996E-2</v>
      </c>
      <c r="AS29" s="1">
        <f t="shared" si="21"/>
        <v>1.2477666539298075E-2</v>
      </c>
    </row>
    <row r="30" spans="1:45" x14ac:dyDescent="0.2">
      <c r="A30" s="3">
        <v>67</v>
      </c>
      <c r="B30">
        <v>53095.206112701402</v>
      </c>
      <c r="C30">
        <v>5.5853541999999999E-2</v>
      </c>
      <c r="D30" s="1">
        <f t="shared" si="0"/>
        <v>5.5853541999999999E-2</v>
      </c>
      <c r="E30" s="1">
        <f t="shared" si="1"/>
        <v>1.9533202826970083E-3</v>
      </c>
      <c r="F30">
        <v>5271.2741699777498</v>
      </c>
      <c r="G30">
        <v>0.13240857</v>
      </c>
      <c r="H30" s="1">
        <f t="shared" si="2"/>
        <v>0.13240857</v>
      </c>
      <c r="I30" s="1">
        <f t="shared" si="3"/>
        <v>9.149849338249175E-3</v>
      </c>
      <c r="J30">
        <v>1475.2513873651601</v>
      </c>
      <c r="K30">
        <v>0.10948090000000001</v>
      </c>
      <c r="L30" s="1">
        <f t="shared" si="4"/>
        <v>0.10948090000000001</v>
      </c>
      <c r="M30" s="1">
        <f t="shared" si="5"/>
        <v>1.5933597943620453E-2</v>
      </c>
      <c r="N30">
        <v>485.08489475399199</v>
      </c>
      <c r="O30">
        <v>8.4031708999999996E-2</v>
      </c>
      <c r="P30" s="1">
        <f t="shared" si="6"/>
        <v>8.4031708999999996E-2</v>
      </c>
      <c r="Q30" s="1">
        <f t="shared" si="7"/>
        <v>2.4689313459551152E-2</v>
      </c>
      <c r="R30">
        <v>252.4858643</v>
      </c>
      <c r="T30" s="1">
        <f t="shared" si="8"/>
        <v>0</v>
      </c>
      <c r="U30" s="1">
        <f t="shared" si="9"/>
        <v>0</v>
      </c>
      <c r="V30">
        <v>644.39929919999997</v>
      </c>
      <c r="X30" s="1">
        <f t="shared" si="10"/>
        <v>0</v>
      </c>
      <c r="Y30" s="1">
        <f t="shared" si="11"/>
        <v>0</v>
      </c>
      <c r="Z30">
        <v>494.91843899999998</v>
      </c>
      <c r="AB30" s="1">
        <f t="shared" si="12"/>
        <v>0</v>
      </c>
      <c r="AC30" s="1">
        <f t="shared" si="13"/>
        <v>0</v>
      </c>
      <c r="AD30">
        <v>501.18114420000001</v>
      </c>
      <c r="AF30" s="1">
        <f t="shared" si="14"/>
        <v>0</v>
      </c>
      <c r="AG30" s="1">
        <f t="shared" si="15"/>
        <v>0</v>
      </c>
      <c r="AH30" s="2">
        <v>60326.816564798297</v>
      </c>
      <c r="AJ30" s="1">
        <f t="shared" si="16"/>
        <v>0</v>
      </c>
      <c r="AK30" s="1">
        <f t="shared" si="17"/>
        <v>0</v>
      </c>
      <c r="AL30">
        <v>1606.05400753393</v>
      </c>
      <c r="AM30">
        <v>8.3393194000000004E-2</v>
      </c>
      <c r="AN30" s="1">
        <f t="shared" si="18"/>
        <v>8.3393194000000004E-2</v>
      </c>
      <c r="AO30" s="1">
        <f t="shared" si="19"/>
        <v>1.3521748109391553E-2</v>
      </c>
      <c r="AP30">
        <v>1926.1660891771301</v>
      </c>
      <c r="AQ30">
        <v>8.3452173000000004E-2</v>
      </c>
      <c r="AR30" s="1">
        <f t="shared" si="20"/>
        <v>8.3452173000000004E-2</v>
      </c>
      <c r="AS30" s="1">
        <f t="shared" si="21"/>
        <v>1.2351098803871264E-2</v>
      </c>
    </row>
    <row r="31" spans="1:45" x14ac:dyDescent="0.2">
      <c r="A31" s="3">
        <v>68</v>
      </c>
      <c r="B31">
        <v>48874.912579551303</v>
      </c>
      <c r="C31">
        <v>5.9498466999999999E-2</v>
      </c>
      <c r="D31" s="1">
        <f t="shared" si="0"/>
        <v>5.9498466999999999E-2</v>
      </c>
      <c r="E31" s="1">
        <f t="shared" si="1"/>
        <v>2.0972283340529372E-3</v>
      </c>
      <c r="F31">
        <v>4948.14060718566</v>
      </c>
      <c r="G31">
        <v>0.12504578999999999</v>
      </c>
      <c r="H31" s="1">
        <f t="shared" si="2"/>
        <v>0.12504578999999999</v>
      </c>
      <c r="I31" s="1">
        <f t="shared" si="3"/>
        <v>9.216419947107932E-3</v>
      </c>
      <c r="J31">
        <v>1318.9584642648699</v>
      </c>
      <c r="K31">
        <v>0.11529010000000001</v>
      </c>
      <c r="L31" s="1">
        <f t="shared" si="4"/>
        <v>0.11529010000000001</v>
      </c>
      <c r="M31" s="1">
        <f t="shared" si="5"/>
        <v>1.7236018962726762E-2</v>
      </c>
      <c r="N31">
        <v>398.83537249639602</v>
      </c>
      <c r="O31">
        <v>0.10275482</v>
      </c>
      <c r="P31" s="1">
        <f t="shared" si="6"/>
        <v>0.10275482</v>
      </c>
      <c r="Q31" s="1">
        <f t="shared" si="7"/>
        <v>2.9799975389233041E-2</v>
      </c>
      <c r="R31">
        <v>246.38796730000001</v>
      </c>
      <c r="T31" s="1">
        <f t="shared" si="8"/>
        <v>0</v>
      </c>
      <c r="U31" s="1">
        <f t="shared" si="9"/>
        <v>0</v>
      </c>
      <c r="V31">
        <v>548.26129549999996</v>
      </c>
      <c r="X31" s="1">
        <f t="shared" si="10"/>
        <v>0</v>
      </c>
      <c r="Y31" s="1">
        <f t="shared" si="11"/>
        <v>0</v>
      </c>
      <c r="Z31">
        <v>484.48059840000002</v>
      </c>
      <c r="AB31" s="1">
        <f t="shared" si="12"/>
        <v>0</v>
      </c>
      <c r="AC31" s="1">
        <f t="shared" si="13"/>
        <v>0</v>
      </c>
      <c r="AD31">
        <v>444.7069338</v>
      </c>
      <c r="AF31" s="1">
        <f t="shared" si="14"/>
        <v>0</v>
      </c>
      <c r="AG31" s="1">
        <f t="shared" si="15"/>
        <v>0</v>
      </c>
      <c r="AH31" s="2">
        <v>55540.847023498201</v>
      </c>
      <c r="AJ31" s="1">
        <f t="shared" si="16"/>
        <v>0</v>
      </c>
      <c r="AK31" s="1">
        <f t="shared" si="17"/>
        <v>0</v>
      </c>
      <c r="AL31">
        <v>1488.3261550478601</v>
      </c>
      <c r="AM31">
        <v>9.9660419E-2</v>
      </c>
      <c r="AN31" s="1">
        <f t="shared" si="18"/>
        <v>9.9660419E-2</v>
      </c>
      <c r="AO31" s="1">
        <f t="shared" si="19"/>
        <v>1.5218489197341201E-2</v>
      </c>
      <c r="AP31">
        <v>1763.7203340865599</v>
      </c>
      <c r="AQ31">
        <v>8.2603953999999993E-2</v>
      </c>
      <c r="AR31" s="1">
        <f t="shared" si="20"/>
        <v>8.2603953999999993E-2</v>
      </c>
      <c r="AS31" s="1">
        <f t="shared" si="21"/>
        <v>1.2847542424208772E-2</v>
      </c>
    </row>
    <row r="32" spans="1:45" x14ac:dyDescent="0.2">
      <c r="A32" s="3">
        <v>69</v>
      </c>
      <c r="B32">
        <v>46561.392754450397</v>
      </c>
      <c r="C32">
        <v>6.3508413999999999E-2</v>
      </c>
      <c r="D32" s="1">
        <f t="shared" si="0"/>
        <v>6.3508413999999999E-2</v>
      </c>
      <c r="E32" s="1">
        <f t="shared" si="1"/>
        <v>2.2151883747178235E-3</v>
      </c>
      <c r="F32">
        <v>4514.4758091047397</v>
      </c>
      <c r="G32">
        <v>0.13613299000000001</v>
      </c>
      <c r="H32" s="1">
        <f t="shared" si="2"/>
        <v>0.13613299000000001</v>
      </c>
      <c r="I32" s="1">
        <f t="shared" si="3"/>
        <v>1.0003628208932528E-2</v>
      </c>
      <c r="J32">
        <v>1150.6894894316699</v>
      </c>
      <c r="K32">
        <v>0.10283586</v>
      </c>
      <c r="L32" s="1">
        <f t="shared" si="4"/>
        <v>0.10283586</v>
      </c>
      <c r="M32" s="1">
        <f t="shared" si="5"/>
        <v>1.7550328248367719E-2</v>
      </c>
      <c r="N32">
        <v>379.22322005405999</v>
      </c>
      <c r="O32">
        <v>9.2713311000000007E-2</v>
      </c>
      <c r="P32" s="1">
        <f t="shared" si="6"/>
        <v>9.2713311000000007E-2</v>
      </c>
      <c r="Q32" s="1">
        <f t="shared" si="7"/>
        <v>2.9191198470980794E-2</v>
      </c>
      <c r="R32">
        <v>216.77746239999999</v>
      </c>
      <c r="T32" s="1">
        <f t="shared" si="8"/>
        <v>0</v>
      </c>
      <c r="U32" s="1">
        <f t="shared" si="9"/>
        <v>0</v>
      </c>
      <c r="V32">
        <v>439.76269400000001</v>
      </c>
      <c r="X32" s="1">
        <f t="shared" si="10"/>
        <v>0</v>
      </c>
      <c r="Y32" s="1">
        <f t="shared" si="11"/>
        <v>0</v>
      </c>
      <c r="Z32">
        <v>325.60568180000001</v>
      </c>
      <c r="AB32" s="1">
        <f t="shared" si="12"/>
        <v>0</v>
      </c>
      <c r="AC32" s="1">
        <f t="shared" si="13"/>
        <v>0</v>
      </c>
      <c r="AD32">
        <v>488.93041419999997</v>
      </c>
      <c r="AF32" s="1">
        <f t="shared" si="14"/>
        <v>0</v>
      </c>
      <c r="AG32" s="1">
        <f t="shared" si="15"/>
        <v>0</v>
      </c>
      <c r="AH32" s="2">
        <v>52605.781273040899</v>
      </c>
      <c r="AJ32" s="1">
        <f t="shared" si="16"/>
        <v>0</v>
      </c>
      <c r="AK32" s="1">
        <f t="shared" si="17"/>
        <v>0</v>
      </c>
      <c r="AL32">
        <v>1285.83205431327</v>
      </c>
      <c r="AM32">
        <v>9.5402889000000005E-2</v>
      </c>
      <c r="AN32" s="1">
        <f t="shared" si="18"/>
        <v>9.5402889000000005E-2</v>
      </c>
      <c r="AO32" s="1">
        <f t="shared" si="19"/>
        <v>1.6057292134553272E-2</v>
      </c>
      <c r="AP32">
        <v>1566.11553391441</v>
      </c>
      <c r="AQ32">
        <v>8.4292128999999993E-2</v>
      </c>
      <c r="AR32" s="1">
        <f t="shared" si="20"/>
        <v>8.4292128999999993E-2</v>
      </c>
      <c r="AS32" s="1">
        <f t="shared" si="21"/>
        <v>1.3759927888252397E-2</v>
      </c>
    </row>
    <row r="33" spans="1:45" x14ac:dyDescent="0.2">
      <c r="A33" s="3">
        <v>70</v>
      </c>
      <c r="B33">
        <v>45544.307612657503</v>
      </c>
      <c r="C33">
        <v>6.7868612999999994E-2</v>
      </c>
      <c r="D33" s="1">
        <f t="shared" si="0"/>
        <v>6.7868612999999994E-2</v>
      </c>
      <c r="E33" s="1">
        <f t="shared" si="1"/>
        <v>2.3100004907917072E-3</v>
      </c>
      <c r="F33">
        <v>4569.1920648179903</v>
      </c>
      <c r="G33">
        <v>0.14164452</v>
      </c>
      <c r="H33" s="1">
        <f t="shared" si="2"/>
        <v>0.14164452</v>
      </c>
      <c r="I33" s="1">
        <f t="shared" si="3"/>
        <v>1.0110435082555319E-2</v>
      </c>
      <c r="J33">
        <v>1152.3925076276</v>
      </c>
      <c r="K33">
        <v>0.10325595</v>
      </c>
      <c r="L33" s="1">
        <f t="shared" si="4"/>
        <v>0.10325595</v>
      </c>
      <c r="M33" s="1">
        <f t="shared" si="5"/>
        <v>1.7569024708061792E-2</v>
      </c>
      <c r="N33">
        <v>349.83245769515599</v>
      </c>
      <c r="O33">
        <v>0.12405779</v>
      </c>
      <c r="P33" s="1">
        <f t="shared" si="6"/>
        <v>0.12405779</v>
      </c>
      <c r="Q33" s="1">
        <f t="shared" si="7"/>
        <v>3.4544250017106905E-2</v>
      </c>
      <c r="R33">
        <v>196.06659070000001</v>
      </c>
      <c r="T33" s="1">
        <f t="shared" si="8"/>
        <v>0</v>
      </c>
      <c r="U33" s="1">
        <f t="shared" si="9"/>
        <v>0</v>
      </c>
      <c r="V33">
        <v>401.30749170000001</v>
      </c>
      <c r="X33" s="1">
        <f t="shared" si="10"/>
        <v>0</v>
      </c>
      <c r="Y33" s="1">
        <f t="shared" si="11"/>
        <v>0</v>
      </c>
      <c r="Z33">
        <v>317.69489800000002</v>
      </c>
      <c r="AB33" s="1">
        <f t="shared" si="12"/>
        <v>0</v>
      </c>
      <c r="AC33" s="1">
        <f t="shared" si="13"/>
        <v>0</v>
      </c>
      <c r="AD33">
        <v>530.18735130000005</v>
      </c>
      <c r="AF33" s="1">
        <f t="shared" si="14"/>
        <v>0</v>
      </c>
      <c r="AG33" s="1">
        <f t="shared" si="15"/>
        <v>0</v>
      </c>
      <c r="AH33" s="2">
        <v>51615.724642798297</v>
      </c>
      <c r="AJ33" s="1">
        <f t="shared" si="16"/>
        <v>0</v>
      </c>
      <c r="AK33" s="1">
        <f t="shared" si="17"/>
        <v>0</v>
      </c>
      <c r="AL33">
        <v>1190.29834651947</v>
      </c>
      <c r="AM33">
        <v>0.10582914</v>
      </c>
      <c r="AN33" s="1">
        <f t="shared" si="18"/>
        <v>0.10582914</v>
      </c>
      <c r="AO33" s="1">
        <f t="shared" si="19"/>
        <v>1.7475960159800057E-2</v>
      </c>
      <c r="AP33">
        <v>1651.9255686737599</v>
      </c>
      <c r="AQ33">
        <v>8.3405389999999996E-2</v>
      </c>
      <c r="AR33" s="1">
        <f t="shared" si="20"/>
        <v>8.3405389999999996E-2</v>
      </c>
      <c r="AS33" s="1">
        <f t="shared" si="21"/>
        <v>1.3333572968908977E-2</v>
      </c>
    </row>
    <row r="34" spans="1:45" x14ac:dyDescent="0.2">
      <c r="A34" s="3">
        <v>71</v>
      </c>
      <c r="B34">
        <v>41063.4526496119</v>
      </c>
      <c r="C34">
        <v>6.8892999999999996E-2</v>
      </c>
      <c r="D34" s="1">
        <f t="shared" si="0"/>
        <v>6.8892999999999996E-2</v>
      </c>
      <c r="E34" s="1">
        <f t="shared" si="1"/>
        <v>2.4497156935323738E-3</v>
      </c>
      <c r="F34">
        <v>3872.2739508748</v>
      </c>
      <c r="G34">
        <v>0.14618297999999999</v>
      </c>
      <c r="H34" s="1">
        <f t="shared" si="2"/>
        <v>0.14618297999999999</v>
      </c>
      <c r="I34" s="1">
        <f t="shared" si="3"/>
        <v>1.1127659893342984E-2</v>
      </c>
      <c r="J34">
        <v>1004.88934300467</v>
      </c>
      <c r="K34">
        <v>0.12486332999999999</v>
      </c>
      <c r="L34" s="1">
        <f t="shared" si="4"/>
        <v>0.12486332999999999</v>
      </c>
      <c r="M34" s="1">
        <f t="shared" si="5"/>
        <v>2.04386566807437E-2</v>
      </c>
      <c r="N34">
        <v>343.40494684129902</v>
      </c>
      <c r="O34">
        <v>8.9265718999999993E-2</v>
      </c>
      <c r="P34" s="1">
        <f t="shared" si="6"/>
        <v>8.9265718999999993E-2</v>
      </c>
      <c r="Q34" s="1">
        <f t="shared" si="7"/>
        <v>3.0157198433614238E-2</v>
      </c>
      <c r="R34">
        <v>156.2379889</v>
      </c>
      <c r="T34" s="1">
        <f t="shared" si="8"/>
        <v>0</v>
      </c>
      <c r="U34" s="1">
        <f t="shared" si="9"/>
        <v>0</v>
      </c>
      <c r="V34">
        <v>366.31325820000001</v>
      </c>
      <c r="X34" s="1">
        <f t="shared" si="10"/>
        <v>0</v>
      </c>
      <c r="Y34" s="1">
        <f t="shared" si="11"/>
        <v>0</v>
      </c>
      <c r="Z34">
        <v>268.8018558</v>
      </c>
      <c r="AB34" s="1">
        <f t="shared" si="12"/>
        <v>0</v>
      </c>
      <c r="AC34" s="1">
        <f t="shared" si="13"/>
        <v>0</v>
      </c>
      <c r="AD34">
        <v>474.81186400000001</v>
      </c>
      <c r="AF34" s="1">
        <f t="shared" si="14"/>
        <v>0</v>
      </c>
      <c r="AG34" s="1">
        <f t="shared" si="15"/>
        <v>0</v>
      </c>
      <c r="AH34" s="2">
        <v>46284.0208903327</v>
      </c>
      <c r="AJ34" s="1">
        <f t="shared" si="16"/>
        <v>0</v>
      </c>
      <c r="AK34" s="1">
        <f t="shared" si="17"/>
        <v>0</v>
      </c>
      <c r="AL34">
        <v>1050.4862227588801</v>
      </c>
      <c r="AM34">
        <v>0.12802008000000001</v>
      </c>
      <c r="AN34" s="1">
        <f t="shared" si="18"/>
        <v>0.12802008000000001</v>
      </c>
      <c r="AO34" s="1">
        <f t="shared" si="19"/>
        <v>2.0204735992068578E-2</v>
      </c>
      <c r="AP34">
        <v>1479.15184541791</v>
      </c>
      <c r="AQ34">
        <v>9.9647163999999996E-2</v>
      </c>
      <c r="AR34" s="1">
        <f t="shared" si="20"/>
        <v>9.9647163999999996E-2</v>
      </c>
      <c r="AS34" s="1">
        <f t="shared" si="21"/>
        <v>1.5264709068563694E-2</v>
      </c>
    </row>
    <row r="35" spans="1:45" x14ac:dyDescent="0.2">
      <c r="A35" s="3">
        <v>72</v>
      </c>
      <c r="B35">
        <v>37749.328473843598</v>
      </c>
      <c r="C35">
        <v>7.2543010000000005E-2</v>
      </c>
      <c r="D35" s="1">
        <f t="shared" si="0"/>
        <v>7.2543010000000005E-2</v>
      </c>
      <c r="E35" s="1">
        <f t="shared" si="1"/>
        <v>2.6166529858093063E-3</v>
      </c>
      <c r="F35">
        <v>3742.35030270367</v>
      </c>
      <c r="G35">
        <v>0.16125481</v>
      </c>
      <c r="H35" s="1">
        <f t="shared" si="2"/>
        <v>0.16125481</v>
      </c>
      <c r="I35" s="1">
        <f t="shared" si="3"/>
        <v>1.1782981966366443E-2</v>
      </c>
      <c r="J35">
        <v>999.67042077332701</v>
      </c>
      <c r="K35">
        <v>0.10891905</v>
      </c>
      <c r="L35" s="1">
        <f t="shared" si="4"/>
        <v>0.10891905</v>
      </c>
      <c r="M35" s="1">
        <f t="shared" si="5"/>
        <v>1.9312484683498596E-2</v>
      </c>
      <c r="N35">
        <v>316.59617800265499</v>
      </c>
      <c r="O35">
        <v>0.10029498000000001</v>
      </c>
      <c r="P35" s="1">
        <f t="shared" si="6"/>
        <v>0.10029498000000001</v>
      </c>
      <c r="Q35" s="1">
        <f t="shared" si="7"/>
        <v>3.3089705916589121E-2</v>
      </c>
      <c r="R35">
        <v>128.8798597</v>
      </c>
      <c r="T35" s="1">
        <f t="shared" si="8"/>
        <v>0</v>
      </c>
      <c r="U35" s="1">
        <f t="shared" si="9"/>
        <v>0</v>
      </c>
      <c r="V35">
        <v>347.63501880000001</v>
      </c>
      <c r="X35" s="1">
        <f t="shared" si="10"/>
        <v>0</v>
      </c>
      <c r="Y35" s="1">
        <f t="shared" si="11"/>
        <v>0</v>
      </c>
      <c r="Z35">
        <v>236.55442389999999</v>
      </c>
      <c r="AB35" s="1">
        <f t="shared" si="12"/>
        <v>0</v>
      </c>
      <c r="AC35" s="1">
        <f t="shared" si="13"/>
        <v>0</v>
      </c>
      <c r="AD35">
        <v>457.89157269999998</v>
      </c>
      <c r="AF35" s="1">
        <f t="shared" si="14"/>
        <v>0</v>
      </c>
      <c r="AG35" s="1">
        <f t="shared" si="15"/>
        <v>0</v>
      </c>
      <c r="AH35" s="2">
        <v>42807.945375323303</v>
      </c>
      <c r="AJ35" s="1">
        <f t="shared" si="16"/>
        <v>0</v>
      </c>
      <c r="AK35" s="1">
        <f t="shared" si="17"/>
        <v>0</v>
      </c>
      <c r="AL35">
        <v>1063.45111847668</v>
      </c>
      <c r="AM35">
        <v>0.10760409</v>
      </c>
      <c r="AN35" s="1">
        <f t="shared" si="18"/>
        <v>0.10760409</v>
      </c>
      <c r="AO35" s="1">
        <f t="shared" si="19"/>
        <v>1.862475121644587E-2</v>
      </c>
      <c r="AP35">
        <v>1360.43514350801</v>
      </c>
      <c r="AQ35">
        <v>0.11435956</v>
      </c>
      <c r="AR35" s="1">
        <f t="shared" si="20"/>
        <v>0.11435956</v>
      </c>
      <c r="AS35" s="1">
        <f t="shared" si="21"/>
        <v>1.6911499128679796E-2</v>
      </c>
    </row>
    <row r="36" spans="1:45" x14ac:dyDescent="0.2">
      <c r="A36" s="3">
        <v>73</v>
      </c>
      <c r="B36">
        <v>35514.312176339299</v>
      </c>
      <c r="C36">
        <v>8.2530118999999999E-2</v>
      </c>
      <c r="D36" s="1">
        <f t="shared" si="0"/>
        <v>8.2530118999999999E-2</v>
      </c>
      <c r="E36" s="1">
        <f t="shared" si="1"/>
        <v>2.8619135513737073E-3</v>
      </c>
      <c r="F36">
        <v>3449.5963527634699</v>
      </c>
      <c r="G36">
        <v>0.16012931</v>
      </c>
      <c r="H36" s="1">
        <f t="shared" si="2"/>
        <v>0.16012931</v>
      </c>
      <c r="I36" s="1">
        <f t="shared" si="3"/>
        <v>1.2238087674936777E-2</v>
      </c>
      <c r="J36">
        <v>881.06359392404499</v>
      </c>
      <c r="K36">
        <v>0.14733757</v>
      </c>
      <c r="L36" s="1">
        <f t="shared" si="4"/>
        <v>0.14733757</v>
      </c>
      <c r="M36" s="1">
        <f t="shared" si="5"/>
        <v>2.3404413281908693E-2</v>
      </c>
      <c r="N36">
        <v>279.40450504422103</v>
      </c>
      <c r="O36">
        <v>0.15198584000000001</v>
      </c>
      <c r="P36" s="1">
        <f t="shared" si="6"/>
        <v>0.15198584000000001</v>
      </c>
      <c r="Q36" s="1">
        <f t="shared" si="7"/>
        <v>4.2096160377200376E-2</v>
      </c>
      <c r="R36">
        <v>117.5081077</v>
      </c>
      <c r="T36" s="1">
        <f t="shared" si="8"/>
        <v>0</v>
      </c>
      <c r="U36" s="1">
        <f t="shared" si="9"/>
        <v>0</v>
      </c>
      <c r="V36">
        <v>322.14471300000002</v>
      </c>
      <c r="X36" s="1">
        <f t="shared" si="10"/>
        <v>0</v>
      </c>
      <c r="Y36" s="1">
        <f t="shared" si="11"/>
        <v>0</v>
      </c>
      <c r="Z36">
        <v>221.7766378</v>
      </c>
      <c r="AB36" s="1">
        <f t="shared" si="12"/>
        <v>0</v>
      </c>
      <c r="AC36" s="1">
        <f t="shared" si="13"/>
        <v>0</v>
      </c>
      <c r="AD36">
        <v>417.29386799999997</v>
      </c>
      <c r="AF36" s="1">
        <f t="shared" si="14"/>
        <v>0</v>
      </c>
      <c r="AG36" s="1">
        <f t="shared" si="15"/>
        <v>0</v>
      </c>
      <c r="AH36" s="2">
        <v>40124.376628070997</v>
      </c>
      <c r="AJ36" s="1">
        <f t="shared" si="16"/>
        <v>0</v>
      </c>
      <c r="AK36" s="1">
        <f t="shared" si="17"/>
        <v>0</v>
      </c>
      <c r="AL36">
        <v>954.513028401881</v>
      </c>
      <c r="AM36">
        <v>0.14135252000000001</v>
      </c>
      <c r="AN36" s="1">
        <f t="shared" si="18"/>
        <v>0.14135252000000001</v>
      </c>
      <c r="AO36" s="1">
        <f t="shared" si="19"/>
        <v>2.2101633278702328E-2</v>
      </c>
      <c r="AP36">
        <v>1246.1682584397499</v>
      </c>
      <c r="AQ36">
        <v>0.1185417</v>
      </c>
      <c r="AR36" s="1">
        <f t="shared" si="20"/>
        <v>0.1185417</v>
      </c>
      <c r="AS36" s="1">
        <f t="shared" si="21"/>
        <v>1.7947509429967191E-2</v>
      </c>
    </row>
    <row r="37" spans="1:45" x14ac:dyDescent="0.2">
      <c r="A37" s="3">
        <v>74</v>
      </c>
      <c r="B37">
        <v>32498.7102445848</v>
      </c>
      <c r="C37">
        <v>8.6765140000000004E-2</v>
      </c>
      <c r="D37" s="1">
        <f t="shared" si="0"/>
        <v>8.6765140000000004E-2</v>
      </c>
      <c r="E37" s="1">
        <f t="shared" si="1"/>
        <v>3.0604612491072205E-3</v>
      </c>
      <c r="F37">
        <v>3234.8515217080699</v>
      </c>
      <c r="G37">
        <v>0.18004891000000001</v>
      </c>
      <c r="H37" s="1">
        <f t="shared" si="2"/>
        <v>0.18004891000000001</v>
      </c>
      <c r="I37" s="1">
        <f t="shared" si="3"/>
        <v>1.3240918658742561E-2</v>
      </c>
      <c r="J37">
        <v>868.81286655366398</v>
      </c>
      <c r="K37">
        <v>0.13461903</v>
      </c>
      <c r="L37" s="1">
        <f t="shared" si="4"/>
        <v>0.13461903</v>
      </c>
      <c r="M37" s="1">
        <f t="shared" si="5"/>
        <v>2.2696027458087759E-2</v>
      </c>
      <c r="N37">
        <v>269.46108831465199</v>
      </c>
      <c r="O37">
        <v>0.17390417999999999</v>
      </c>
      <c r="P37" s="1">
        <f t="shared" si="6"/>
        <v>0.17390417999999999</v>
      </c>
      <c r="Q37" s="1">
        <f t="shared" si="7"/>
        <v>4.5256218693824193E-2</v>
      </c>
      <c r="R37">
        <v>126.1330598</v>
      </c>
      <c r="T37" s="1">
        <f t="shared" si="8"/>
        <v>0</v>
      </c>
      <c r="U37" s="1">
        <f t="shared" si="9"/>
        <v>0</v>
      </c>
      <c r="V37">
        <v>253.30990299999999</v>
      </c>
      <c r="X37" s="1">
        <f t="shared" si="10"/>
        <v>0</v>
      </c>
      <c r="Y37" s="1">
        <f t="shared" si="11"/>
        <v>0</v>
      </c>
      <c r="Z37">
        <v>168.15910070000001</v>
      </c>
      <c r="AB37" s="1">
        <f t="shared" si="12"/>
        <v>0</v>
      </c>
      <c r="AC37" s="1">
        <f t="shared" si="13"/>
        <v>0</v>
      </c>
      <c r="AD37">
        <v>418.72220379999999</v>
      </c>
      <c r="AF37" s="1">
        <f t="shared" si="14"/>
        <v>0</v>
      </c>
      <c r="AG37" s="1">
        <f t="shared" si="15"/>
        <v>0</v>
      </c>
      <c r="AH37" s="2">
        <v>36871.835721161202</v>
      </c>
      <c r="AJ37" s="1">
        <f t="shared" si="16"/>
        <v>0</v>
      </c>
      <c r="AK37" s="1">
        <f t="shared" si="17"/>
        <v>0</v>
      </c>
      <c r="AL37">
        <v>914.135066483169</v>
      </c>
      <c r="AM37">
        <v>0.16965145000000001</v>
      </c>
      <c r="AN37" s="1">
        <f t="shared" si="18"/>
        <v>0.16965145000000001</v>
      </c>
      <c r="AO37" s="1">
        <f t="shared" si="19"/>
        <v>2.4330996185647737E-2</v>
      </c>
      <c r="AP37">
        <v>1246.3880046606</v>
      </c>
      <c r="AQ37">
        <v>0.11468618</v>
      </c>
      <c r="AR37" s="1">
        <f t="shared" si="20"/>
        <v>0.11468618</v>
      </c>
      <c r="AS37" s="1">
        <f t="shared" si="21"/>
        <v>1.7690235178866261E-2</v>
      </c>
    </row>
    <row r="38" spans="1:45" x14ac:dyDescent="0.2">
      <c r="A38" s="3">
        <v>75</v>
      </c>
      <c r="B38">
        <v>31696.095259595601</v>
      </c>
      <c r="C38">
        <v>9.7092709999999999E-2</v>
      </c>
      <c r="D38" s="1">
        <f t="shared" si="0"/>
        <v>9.7092709999999999E-2</v>
      </c>
      <c r="E38" s="1">
        <f t="shared" si="1"/>
        <v>3.2596283092810791E-3</v>
      </c>
      <c r="F38">
        <v>3042.1909630373102</v>
      </c>
      <c r="G38">
        <v>0.20347798</v>
      </c>
      <c r="H38" s="1">
        <f t="shared" si="2"/>
        <v>0.20347798</v>
      </c>
      <c r="I38" s="1">
        <f t="shared" si="3"/>
        <v>1.4306073020394517E-2</v>
      </c>
      <c r="J38">
        <v>805.85620696097601</v>
      </c>
      <c r="K38">
        <v>0.15699775999999999</v>
      </c>
      <c r="L38" s="1">
        <f t="shared" si="4"/>
        <v>0.15699775999999999</v>
      </c>
      <c r="M38" s="1">
        <f t="shared" si="5"/>
        <v>2.5118192591521517E-2</v>
      </c>
      <c r="N38">
        <v>289.07324058189897</v>
      </c>
      <c r="O38">
        <v>0.11573546</v>
      </c>
      <c r="P38" s="1">
        <f t="shared" si="6"/>
        <v>0.11573546</v>
      </c>
      <c r="Q38" s="1">
        <f t="shared" si="7"/>
        <v>3.6878772032121594E-2</v>
      </c>
      <c r="R38">
        <v>101.13717889999999</v>
      </c>
      <c r="T38" s="1">
        <f t="shared" si="8"/>
        <v>0</v>
      </c>
      <c r="U38" s="1">
        <f t="shared" si="9"/>
        <v>0</v>
      </c>
      <c r="V38">
        <v>260.34171179999998</v>
      </c>
      <c r="X38" s="1">
        <f t="shared" si="10"/>
        <v>0</v>
      </c>
      <c r="Y38" s="1">
        <f t="shared" si="11"/>
        <v>0</v>
      </c>
      <c r="Z38">
        <v>140.086805</v>
      </c>
      <c r="AB38" s="1">
        <f t="shared" si="12"/>
        <v>0</v>
      </c>
      <c r="AC38" s="1">
        <f t="shared" si="13"/>
        <v>0</v>
      </c>
      <c r="AD38">
        <v>350.32688259999998</v>
      </c>
      <c r="AF38" s="1">
        <f t="shared" si="14"/>
        <v>0</v>
      </c>
      <c r="AG38" s="1">
        <f t="shared" si="15"/>
        <v>0</v>
      </c>
      <c r="AH38" s="2">
        <v>35833.215670175799</v>
      </c>
      <c r="AJ38" s="1">
        <f t="shared" si="16"/>
        <v>0</v>
      </c>
      <c r="AK38" s="1">
        <f t="shared" si="17"/>
        <v>0</v>
      </c>
      <c r="AL38">
        <v>852.33206485584299</v>
      </c>
      <c r="AM38">
        <v>0.15932968</v>
      </c>
      <c r="AN38" s="1">
        <f t="shared" si="18"/>
        <v>0.15932968</v>
      </c>
      <c r="AO38" s="1">
        <f t="shared" si="19"/>
        <v>2.4570435670903921E-2</v>
      </c>
      <c r="AP38">
        <v>1081.5250651761801</v>
      </c>
      <c r="AQ38">
        <v>0.13841622000000001</v>
      </c>
      <c r="AR38" s="1">
        <f t="shared" si="20"/>
        <v>0.13841622000000001</v>
      </c>
      <c r="AS38" s="1">
        <f t="shared" si="21"/>
        <v>2.0581642321884357E-2</v>
      </c>
    </row>
    <row r="39" spans="1:45" x14ac:dyDescent="0.2">
      <c r="A39" s="3">
        <v>76</v>
      </c>
      <c r="B39">
        <v>29261.002053704098</v>
      </c>
      <c r="C39">
        <v>0.10656206</v>
      </c>
      <c r="D39" s="1">
        <f t="shared" si="0"/>
        <v>0.10656206</v>
      </c>
      <c r="E39" s="1">
        <f t="shared" si="1"/>
        <v>3.5354522273531122E-3</v>
      </c>
      <c r="F39">
        <v>2731.4729389958002</v>
      </c>
      <c r="G39">
        <v>0.19856802000000001</v>
      </c>
      <c r="H39" s="1">
        <f t="shared" si="2"/>
        <v>0.19856802000000001</v>
      </c>
      <c r="I39" s="1">
        <f t="shared" si="3"/>
        <v>1.4960482726926077E-2</v>
      </c>
      <c r="J39">
        <v>736.19735943525995</v>
      </c>
      <c r="K39">
        <v>0.16976345000000001</v>
      </c>
      <c r="L39" s="1">
        <f t="shared" si="4"/>
        <v>0.16976345000000001</v>
      </c>
      <c r="M39" s="1">
        <f t="shared" si="5"/>
        <v>2.7119517862279417E-2</v>
      </c>
      <c r="N39">
        <v>202.05461399629701</v>
      </c>
      <c r="O39">
        <v>0.19847743000000001</v>
      </c>
      <c r="P39" s="1">
        <f t="shared" si="6"/>
        <v>0.19847743000000001</v>
      </c>
      <c r="Q39" s="1">
        <f t="shared" si="7"/>
        <v>5.4996509565688571E-2</v>
      </c>
      <c r="R39">
        <v>98.939738879999993</v>
      </c>
      <c r="T39" s="1">
        <f t="shared" si="8"/>
        <v>0</v>
      </c>
      <c r="U39" s="1">
        <f t="shared" si="9"/>
        <v>0</v>
      </c>
      <c r="V39">
        <v>217.3268228</v>
      </c>
      <c r="X39" s="1">
        <f t="shared" si="10"/>
        <v>0</v>
      </c>
      <c r="Y39" s="1">
        <f t="shared" si="11"/>
        <v>0</v>
      </c>
      <c r="Z39">
        <v>137.17519619999999</v>
      </c>
      <c r="AB39" s="1">
        <f t="shared" si="12"/>
        <v>0</v>
      </c>
      <c r="AC39" s="1">
        <f t="shared" si="13"/>
        <v>0</v>
      </c>
      <c r="AD39">
        <v>320.3318261</v>
      </c>
      <c r="AF39" s="1">
        <f t="shared" si="14"/>
        <v>0</v>
      </c>
      <c r="AG39" s="1">
        <f t="shared" si="15"/>
        <v>0</v>
      </c>
      <c r="AH39" s="2">
        <v>32930.726966131399</v>
      </c>
      <c r="AJ39" s="1">
        <f t="shared" si="16"/>
        <v>0</v>
      </c>
      <c r="AK39" s="1">
        <f t="shared" si="17"/>
        <v>0</v>
      </c>
      <c r="AL39">
        <v>770.80703901872005</v>
      </c>
      <c r="AM39">
        <v>0.19884541999999999</v>
      </c>
      <c r="AN39" s="1">
        <f t="shared" si="18"/>
        <v>0.19884541999999999</v>
      </c>
      <c r="AO39" s="1">
        <f t="shared" si="19"/>
        <v>2.8177288032663849E-2</v>
      </c>
      <c r="AP39">
        <v>1005.5485755242401</v>
      </c>
      <c r="AQ39">
        <v>0.13789335999999999</v>
      </c>
      <c r="AR39" s="1">
        <f t="shared" si="20"/>
        <v>0.13789335999999999</v>
      </c>
      <c r="AS39" s="1">
        <f t="shared" si="21"/>
        <v>2.1311141655363262E-2</v>
      </c>
    </row>
    <row r="40" spans="1:45" x14ac:dyDescent="0.2">
      <c r="A40" s="3">
        <v>77</v>
      </c>
      <c r="B40">
        <v>27353.349394235702</v>
      </c>
      <c r="C40">
        <v>0.11590178</v>
      </c>
      <c r="D40" s="1">
        <f t="shared" si="0"/>
        <v>0.11590178</v>
      </c>
      <c r="E40" s="1">
        <f t="shared" si="1"/>
        <v>3.7935527371455299E-3</v>
      </c>
      <c r="F40">
        <v>2495.3580050021401</v>
      </c>
      <c r="G40">
        <v>0.19791735999999999</v>
      </c>
      <c r="H40" s="1">
        <f t="shared" si="2"/>
        <v>0.19791735999999999</v>
      </c>
      <c r="I40" s="1">
        <f t="shared" si="3"/>
        <v>1.5632957362677492E-2</v>
      </c>
      <c r="J40">
        <v>709.11390898004095</v>
      </c>
      <c r="K40">
        <v>0.18585372999999999</v>
      </c>
      <c r="L40" s="1">
        <f t="shared" si="4"/>
        <v>0.18585372999999999</v>
      </c>
      <c r="M40" s="1">
        <f t="shared" si="5"/>
        <v>2.8630895308391396E-2</v>
      </c>
      <c r="N40">
        <v>211.173989910632</v>
      </c>
      <c r="O40">
        <v>0.17845994000000001</v>
      </c>
      <c r="P40" s="1">
        <f t="shared" si="6"/>
        <v>0.17845994000000001</v>
      </c>
      <c r="Q40" s="1">
        <f t="shared" si="7"/>
        <v>5.164408682525394E-2</v>
      </c>
      <c r="R40">
        <v>76.63572207</v>
      </c>
      <c r="T40" s="1">
        <f t="shared" si="8"/>
        <v>0</v>
      </c>
      <c r="U40" s="1">
        <f t="shared" si="9"/>
        <v>0</v>
      </c>
      <c r="V40">
        <v>213.37142940000001</v>
      </c>
      <c r="X40" s="1">
        <f t="shared" si="10"/>
        <v>0</v>
      </c>
      <c r="Y40" s="1">
        <f t="shared" si="11"/>
        <v>0</v>
      </c>
      <c r="Z40">
        <v>115.5304125</v>
      </c>
      <c r="AB40" s="1">
        <f t="shared" si="12"/>
        <v>0</v>
      </c>
      <c r="AC40" s="1">
        <f t="shared" si="13"/>
        <v>0</v>
      </c>
      <c r="AD40">
        <v>242.9269989</v>
      </c>
      <c r="AF40" s="1">
        <f t="shared" si="14"/>
        <v>0</v>
      </c>
      <c r="AG40" s="1">
        <f t="shared" si="15"/>
        <v>0</v>
      </c>
      <c r="AH40" s="2">
        <v>30768.995298128499</v>
      </c>
      <c r="AJ40" s="1">
        <f t="shared" si="16"/>
        <v>0</v>
      </c>
      <c r="AK40" s="1">
        <f t="shared" si="17"/>
        <v>0</v>
      </c>
      <c r="AL40">
        <v>644.94865903258301</v>
      </c>
      <c r="AM40">
        <v>0.24190801000000001</v>
      </c>
      <c r="AN40" s="1">
        <f t="shared" si="18"/>
        <v>0.24190801000000001</v>
      </c>
      <c r="AO40" s="1">
        <f t="shared" si="19"/>
        <v>3.3050617474014346E-2</v>
      </c>
      <c r="AP40">
        <v>863.484075110405</v>
      </c>
      <c r="AQ40">
        <v>0.17120498000000001</v>
      </c>
      <c r="AR40" s="1">
        <f t="shared" si="20"/>
        <v>0.17120498000000001</v>
      </c>
      <c r="AS40" s="1">
        <f t="shared" si="21"/>
        <v>2.5125265992710397E-2</v>
      </c>
    </row>
    <row r="41" spans="1:45" x14ac:dyDescent="0.2">
      <c r="A41" s="3">
        <v>78</v>
      </c>
      <c r="B41">
        <v>25627.534906372399</v>
      </c>
      <c r="C41">
        <v>0.12289442</v>
      </c>
      <c r="D41" s="1">
        <f t="shared" si="0"/>
        <v>0.12289442</v>
      </c>
      <c r="E41" s="1">
        <f t="shared" si="1"/>
        <v>4.0197095495852434E-3</v>
      </c>
      <c r="F41">
        <v>2264.6267971023899</v>
      </c>
      <c r="G41">
        <v>0.20401232</v>
      </c>
      <c r="H41" s="1">
        <f t="shared" si="2"/>
        <v>0.20401232</v>
      </c>
      <c r="I41" s="1">
        <f t="shared" si="3"/>
        <v>1.6597364074731027E-2</v>
      </c>
      <c r="J41">
        <v>633.74171576276399</v>
      </c>
      <c r="K41">
        <v>0.18671983</v>
      </c>
      <c r="L41" s="1">
        <f t="shared" si="4"/>
        <v>0.18671983</v>
      </c>
      <c r="M41" s="1">
        <f t="shared" si="5"/>
        <v>3.0339976280367182E-2</v>
      </c>
      <c r="N41">
        <v>226.501134540885</v>
      </c>
      <c r="O41">
        <v>0.11035654</v>
      </c>
      <c r="P41" s="1">
        <f t="shared" si="6"/>
        <v>0.11035654</v>
      </c>
      <c r="Q41" s="1">
        <f t="shared" si="7"/>
        <v>4.0806365345087442E-2</v>
      </c>
      <c r="R41">
        <v>77.789378240000005</v>
      </c>
      <c r="T41" s="1">
        <f t="shared" si="8"/>
        <v>0</v>
      </c>
      <c r="U41" s="1">
        <f t="shared" si="9"/>
        <v>0</v>
      </c>
      <c r="V41">
        <v>147.72290839999999</v>
      </c>
      <c r="X41" s="1">
        <f t="shared" si="10"/>
        <v>0</v>
      </c>
      <c r="Y41" s="1">
        <f t="shared" si="11"/>
        <v>0</v>
      </c>
      <c r="Z41">
        <v>95.918258550000004</v>
      </c>
      <c r="AB41" s="1">
        <f t="shared" si="12"/>
        <v>0</v>
      </c>
      <c r="AC41" s="1">
        <f t="shared" si="13"/>
        <v>0</v>
      </c>
      <c r="AD41">
        <v>254.518495</v>
      </c>
      <c r="AF41" s="1">
        <f t="shared" si="14"/>
        <v>0</v>
      </c>
      <c r="AG41" s="1">
        <f t="shared" si="15"/>
        <v>0</v>
      </c>
      <c r="AH41" s="2">
        <v>28752.4045537784</v>
      </c>
      <c r="AJ41" s="1">
        <f t="shared" si="16"/>
        <v>0</v>
      </c>
      <c r="AK41" s="1">
        <f t="shared" si="17"/>
        <v>0</v>
      </c>
      <c r="AL41">
        <v>599.73633038625098</v>
      </c>
      <c r="AM41">
        <v>0.20280297</v>
      </c>
      <c r="AN41" s="1">
        <f t="shared" si="18"/>
        <v>0.20280297</v>
      </c>
      <c r="AO41" s="1">
        <f t="shared" si="19"/>
        <v>3.2180729423560366E-2</v>
      </c>
      <c r="AP41">
        <v>799.42869503050997</v>
      </c>
      <c r="AQ41">
        <v>0.15393074000000001</v>
      </c>
      <c r="AR41" s="1">
        <f t="shared" si="20"/>
        <v>0.15393074000000001</v>
      </c>
      <c r="AS41" s="1">
        <f t="shared" si="21"/>
        <v>2.5016804898856389E-2</v>
      </c>
    </row>
    <row r="42" spans="1:45" x14ac:dyDescent="0.2">
      <c r="A42" s="3">
        <v>79</v>
      </c>
      <c r="B42">
        <v>24223.810194153299</v>
      </c>
      <c r="C42">
        <v>0.14373642</v>
      </c>
      <c r="D42" s="1">
        <f t="shared" si="0"/>
        <v>0.14373642</v>
      </c>
      <c r="E42" s="1">
        <f t="shared" si="1"/>
        <v>4.4179621615008588E-3</v>
      </c>
      <c r="F42">
        <v>2088.6667856499498</v>
      </c>
      <c r="G42">
        <v>0.22759074000000001</v>
      </c>
      <c r="H42" s="1">
        <f t="shared" si="2"/>
        <v>0.22759074000000001</v>
      </c>
      <c r="I42" s="1">
        <f t="shared" si="3"/>
        <v>1.798135937254601E-2</v>
      </c>
      <c r="J42">
        <v>605.12005767971198</v>
      </c>
      <c r="K42">
        <v>0.20009078</v>
      </c>
      <c r="L42" s="1">
        <f t="shared" si="4"/>
        <v>0.20009078</v>
      </c>
      <c r="M42" s="1">
        <f t="shared" si="5"/>
        <v>3.1876394060242397E-2</v>
      </c>
      <c r="N42">
        <v>192.05626180767999</v>
      </c>
      <c r="O42">
        <v>0.16733408999999999</v>
      </c>
      <c r="P42" s="1">
        <f t="shared" si="6"/>
        <v>0.16733408999999999</v>
      </c>
      <c r="Q42" s="1">
        <f t="shared" si="7"/>
        <v>5.2792161152768323E-2</v>
      </c>
      <c r="R42">
        <v>59.440753800000003</v>
      </c>
      <c r="T42" s="1">
        <f t="shared" si="8"/>
        <v>0</v>
      </c>
      <c r="U42" s="1">
        <f t="shared" si="9"/>
        <v>0</v>
      </c>
      <c r="V42">
        <v>163.70928480000001</v>
      </c>
      <c r="X42" s="1">
        <f t="shared" si="10"/>
        <v>0</v>
      </c>
      <c r="Y42" s="1">
        <f t="shared" si="11"/>
        <v>0</v>
      </c>
      <c r="Z42">
        <v>104.4333381</v>
      </c>
      <c r="AB42" s="1">
        <f t="shared" si="12"/>
        <v>0</v>
      </c>
      <c r="AC42" s="1">
        <f t="shared" si="13"/>
        <v>0</v>
      </c>
      <c r="AD42">
        <v>191.89145389999999</v>
      </c>
      <c r="AF42" s="1">
        <f t="shared" si="14"/>
        <v>0</v>
      </c>
      <c r="AG42" s="1">
        <f t="shared" si="15"/>
        <v>0</v>
      </c>
      <c r="AH42" s="2">
        <v>27109.6532992906</v>
      </c>
      <c r="AJ42" s="1">
        <f t="shared" si="16"/>
        <v>0</v>
      </c>
      <c r="AK42" s="1">
        <f t="shared" si="17"/>
        <v>0</v>
      </c>
      <c r="AL42">
        <v>530.79164794459905</v>
      </c>
      <c r="AM42">
        <v>0.24384185999999999</v>
      </c>
      <c r="AN42" s="1">
        <f t="shared" si="18"/>
        <v>0.24384185999999999</v>
      </c>
      <c r="AO42" s="1">
        <f t="shared" si="19"/>
        <v>3.653040424323846E-2</v>
      </c>
      <c r="AP42">
        <v>697.24773249030102</v>
      </c>
      <c r="AQ42">
        <v>0.20469587</v>
      </c>
      <c r="AR42" s="1">
        <f t="shared" si="20"/>
        <v>0.20469587</v>
      </c>
      <c r="AS42" s="1">
        <f t="shared" si="21"/>
        <v>2.9949093045225229E-2</v>
      </c>
    </row>
    <row r="43" spans="1:45" x14ac:dyDescent="0.2">
      <c r="A43" s="3">
        <v>80</v>
      </c>
      <c r="B43">
        <v>23585.124236080799</v>
      </c>
      <c r="C43">
        <v>0.15960123000000001</v>
      </c>
      <c r="D43" s="1">
        <f t="shared" si="0"/>
        <v>0.15960123000000001</v>
      </c>
      <c r="E43" s="1">
        <f t="shared" si="1"/>
        <v>4.6740979402376164E-3</v>
      </c>
      <c r="F43">
        <v>1941.1086810305701</v>
      </c>
      <c r="G43">
        <v>0.25114619999999999</v>
      </c>
      <c r="H43" s="1">
        <f t="shared" si="2"/>
        <v>0.25114619999999999</v>
      </c>
      <c r="I43" s="1">
        <f t="shared" si="3"/>
        <v>1.9292698177926192E-2</v>
      </c>
      <c r="J43">
        <v>627.20432977005805</v>
      </c>
      <c r="K43">
        <v>0.23719016000000001</v>
      </c>
      <c r="L43" s="1">
        <f t="shared" si="4"/>
        <v>0.23719016000000001</v>
      </c>
      <c r="M43" s="1">
        <f t="shared" si="5"/>
        <v>3.328955769094781E-2</v>
      </c>
      <c r="N43">
        <v>228.03934270516001</v>
      </c>
      <c r="O43">
        <v>0.20741989999999999</v>
      </c>
      <c r="P43" s="1">
        <f t="shared" si="6"/>
        <v>0.20741989999999999</v>
      </c>
      <c r="Q43" s="1">
        <f t="shared" si="7"/>
        <v>5.2625710624748835E-2</v>
      </c>
      <c r="R43">
        <v>54.661321800000003</v>
      </c>
      <c r="T43" s="1">
        <f t="shared" si="8"/>
        <v>0</v>
      </c>
      <c r="U43" s="1">
        <f t="shared" si="9"/>
        <v>0</v>
      </c>
      <c r="V43">
        <v>147.17354839999999</v>
      </c>
      <c r="X43" s="1">
        <f t="shared" si="10"/>
        <v>0</v>
      </c>
      <c r="Y43" s="1">
        <f t="shared" si="11"/>
        <v>0</v>
      </c>
      <c r="Z43">
        <v>74.822834090000001</v>
      </c>
      <c r="AB43" s="1">
        <f t="shared" si="12"/>
        <v>0</v>
      </c>
      <c r="AC43" s="1">
        <f t="shared" si="13"/>
        <v>0</v>
      </c>
      <c r="AD43">
        <v>177.44328530000001</v>
      </c>
      <c r="AF43" s="1">
        <f t="shared" si="14"/>
        <v>0</v>
      </c>
      <c r="AG43" s="1">
        <f t="shared" si="15"/>
        <v>0</v>
      </c>
      <c r="AH43" s="2">
        <v>26381.476589586498</v>
      </c>
      <c r="AJ43" s="1">
        <f t="shared" si="16"/>
        <v>0</v>
      </c>
      <c r="AK43" s="1">
        <f t="shared" si="17"/>
        <v>0</v>
      </c>
      <c r="AL43">
        <v>478.71231858432202</v>
      </c>
      <c r="AM43">
        <v>0.27874684</v>
      </c>
      <c r="AN43" s="1">
        <f t="shared" si="18"/>
        <v>0.27874684</v>
      </c>
      <c r="AO43" s="1">
        <f t="shared" si="19"/>
        <v>4.0166834844102994E-2</v>
      </c>
      <c r="AP43">
        <v>695.05029277503399</v>
      </c>
      <c r="AQ43">
        <v>0.20779323999999999</v>
      </c>
      <c r="AR43" s="1">
        <f t="shared" si="20"/>
        <v>0.20779323999999999</v>
      </c>
      <c r="AS43" s="1">
        <f t="shared" si="21"/>
        <v>3.0163583503767223E-2</v>
      </c>
    </row>
  </sheetData>
  <mergeCells count="8">
    <mergeCell ref="Z1:AB1"/>
    <mergeCell ref="AD1:AF1"/>
    <mergeCell ref="B1:D1"/>
    <mergeCell ref="F1:H1"/>
    <mergeCell ref="J1:L1"/>
    <mergeCell ref="N1:P1"/>
    <mergeCell ref="R1:T1"/>
    <mergeCell ref="V1:X1"/>
  </mergeCells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3"/>
  <sheetViews>
    <sheetView workbookViewId="0">
      <selection activeCell="H9" sqref="H9"/>
    </sheetView>
  </sheetViews>
  <sheetFormatPr baseColWidth="10" defaultColWidth="8.83203125" defaultRowHeight="15" x14ac:dyDescent="0.2"/>
  <cols>
    <col min="4" max="4" width="11" bestFit="1" customWidth="1"/>
    <col min="5" max="5" width="11" customWidth="1"/>
    <col min="8" max="8" width="11" bestFit="1" customWidth="1"/>
    <col min="9" max="9" width="11" customWidth="1"/>
    <col min="12" max="12" width="11" bestFit="1" customWidth="1"/>
    <col min="13" max="13" width="11" customWidth="1"/>
    <col min="16" max="16" width="11" style="1" bestFit="1" customWidth="1"/>
    <col min="17" max="17" width="11" style="1" customWidth="1"/>
    <col min="20" max="20" width="11" style="1" bestFit="1" customWidth="1"/>
    <col min="21" max="21" width="11" style="1" customWidth="1"/>
    <col min="24" max="24" width="11" style="1" bestFit="1" customWidth="1"/>
    <col min="25" max="25" width="11" style="1" customWidth="1"/>
    <col min="28" max="28" width="11" style="1" bestFit="1" customWidth="1"/>
    <col min="29" max="29" width="11" style="1" customWidth="1"/>
    <col min="32" max="32" width="11" style="1" bestFit="1" customWidth="1"/>
    <col min="33" max="33" width="11" style="1" customWidth="1"/>
    <col min="34" max="35" width="11" style="2" customWidth="1"/>
    <col min="37" max="37" width="8.83203125" style="1"/>
    <col min="44" max="44" width="10.33203125" bestFit="1" customWidth="1"/>
  </cols>
  <sheetData>
    <row r="1" spans="1:120" s="4" customFormat="1" x14ac:dyDescent="0.2">
      <c r="B1" s="13" t="s">
        <v>3</v>
      </c>
      <c r="C1" s="13"/>
      <c r="D1" s="13"/>
      <c r="E1" s="9"/>
      <c r="F1" s="13" t="s">
        <v>4</v>
      </c>
      <c r="G1" s="13"/>
      <c r="H1" s="13"/>
      <c r="I1" s="9"/>
      <c r="J1" s="13" t="s">
        <v>5</v>
      </c>
      <c r="K1" s="13"/>
      <c r="L1" s="13"/>
      <c r="M1" s="9"/>
      <c r="N1" s="13" t="s">
        <v>6</v>
      </c>
      <c r="O1" s="13"/>
      <c r="P1" s="13"/>
      <c r="Q1" s="9"/>
      <c r="R1" s="13" t="s">
        <v>39</v>
      </c>
      <c r="S1" s="13"/>
      <c r="T1" s="13"/>
      <c r="U1" s="9"/>
      <c r="V1" s="13" t="s">
        <v>7</v>
      </c>
      <c r="W1" s="13"/>
      <c r="X1" s="13"/>
      <c r="Y1" s="9"/>
      <c r="Z1" s="13" t="s">
        <v>40</v>
      </c>
      <c r="AA1" s="13"/>
      <c r="AB1" s="13"/>
      <c r="AC1" s="9"/>
      <c r="AD1" s="13" t="s">
        <v>8</v>
      </c>
      <c r="AE1" s="13"/>
      <c r="AF1" s="13"/>
      <c r="AG1" s="9"/>
      <c r="AH1" s="7" t="s">
        <v>27</v>
      </c>
      <c r="AI1" s="8"/>
      <c r="AK1" s="6"/>
      <c r="AL1" s="4" t="s">
        <v>28</v>
      </c>
      <c r="AP1" s="4" t="s">
        <v>18</v>
      </c>
    </row>
    <row r="2" spans="1:120" x14ac:dyDescent="0.2">
      <c r="A2" t="s">
        <v>0</v>
      </c>
      <c r="B2" t="s">
        <v>33</v>
      </c>
      <c r="C2" t="s">
        <v>50</v>
      </c>
      <c r="D2" s="1" t="s">
        <v>51</v>
      </c>
      <c r="E2" s="1" t="s">
        <v>19</v>
      </c>
      <c r="F2" t="s">
        <v>33</v>
      </c>
      <c r="G2" t="s">
        <v>50</v>
      </c>
      <c r="H2" s="1" t="s">
        <v>51</v>
      </c>
      <c r="I2" s="1" t="s">
        <v>19</v>
      </c>
      <c r="J2" t="s">
        <v>33</v>
      </c>
      <c r="K2" t="s">
        <v>50</v>
      </c>
      <c r="L2" s="1" t="s">
        <v>51</v>
      </c>
      <c r="M2" s="1" t="s">
        <v>19</v>
      </c>
      <c r="N2" t="s">
        <v>33</v>
      </c>
      <c r="O2" t="s">
        <v>50</v>
      </c>
      <c r="P2" s="1" t="s">
        <v>51</v>
      </c>
      <c r="Q2" s="1" t="s">
        <v>19</v>
      </c>
      <c r="R2" t="s">
        <v>33</v>
      </c>
      <c r="S2" t="s">
        <v>50</v>
      </c>
      <c r="T2" s="1" t="s">
        <v>51</v>
      </c>
      <c r="U2" s="1" t="s">
        <v>19</v>
      </c>
      <c r="V2" t="s">
        <v>33</v>
      </c>
      <c r="W2" t="s">
        <v>50</v>
      </c>
      <c r="X2" s="1" t="s">
        <v>51</v>
      </c>
      <c r="Y2" s="1" t="s">
        <v>19</v>
      </c>
      <c r="Z2" t="s">
        <v>33</v>
      </c>
      <c r="AA2" t="s">
        <v>50</v>
      </c>
      <c r="AB2" s="1" t="s">
        <v>51</v>
      </c>
      <c r="AC2" s="1" t="s">
        <v>19</v>
      </c>
      <c r="AD2" t="s">
        <v>33</v>
      </c>
      <c r="AE2" t="s">
        <v>50</v>
      </c>
      <c r="AF2" s="1" t="s">
        <v>51</v>
      </c>
      <c r="AG2" s="1" t="s">
        <v>19</v>
      </c>
      <c r="AH2" s="2" t="s">
        <v>33</v>
      </c>
      <c r="AI2" t="s">
        <v>50</v>
      </c>
      <c r="AJ2" s="1" t="s">
        <v>51</v>
      </c>
      <c r="AK2" s="1" t="s">
        <v>19</v>
      </c>
      <c r="AL2" s="4" t="s">
        <v>33</v>
      </c>
      <c r="AM2" t="s">
        <v>50</v>
      </c>
      <c r="AN2" s="1" t="s">
        <v>51</v>
      </c>
      <c r="AO2" s="6" t="s">
        <v>19</v>
      </c>
      <c r="AP2" s="4" t="s">
        <v>33</v>
      </c>
      <c r="AQ2" t="s">
        <v>50</v>
      </c>
      <c r="AR2" s="1" t="s">
        <v>51</v>
      </c>
      <c r="AS2" s="6" t="s">
        <v>19</v>
      </c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 x14ac:dyDescent="0.2">
      <c r="A3" s="3">
        <v>40</v>
      </c>
      <c r="B3">
        <v>67305.062133911997</v>
      </c>
      <c r="C3">
        <v>1.2555156E-2</v>
      </c>
      <c r="D3" s="1">
        <f>C3</f>
        <v>1.2555156E-2</v>
      </c>
      <c r="E3" s="1">
        <f>1.96*SQRT((D3*(1-D3))/B3)</f>
        <v>8.4120081825414593E-4</v>
      </c>
      <c r="F3">
        <v>12479.2071962021</v>
      </c>
      <c r="G3">
        <v>2.2420419E-2</v>
      </c>
      <c r="H3" s="1">
        <f>G3</f>
        <v>2.2420419E-2</v>
      </c>
      <c r="I3" s="1">
        <f>1.96*SQRT((H3*(1-H3))/F3)</f>
        <v>2.5975295493485462E-3</v>
      </c>
      <c r="J3">
        <v>5237.6533341668501</v>
      </c>
      <c r="K3">
        <v>1.7662913999999998E-2</v>
      </c>
      <c r="L3" s="1">
        <f>K3</f>
        <v>1.7662913999999998E-2</v>
      </c>
      <c r="M3" s="1">
        <f>1.96*SQRT((L3*(1-L3))/J3)</f>
        <v>3.567378113408876E-3</v>
      </c>
      <c r="N3">
        <v>2708.8393021002398</v>
      </c>
      <c r="O3">
        <v>2.0868402000000001E-2</v>
      </c>
      <c r="P3" s="1">
        <f t="shared" ref="P3:P43" si="0">O3</f>
        <v>2.0868402000000001E-2</v>
      </c>
      <c r="Q3" s="1">
        <f>1.96*SQRT((P3*(1-P3))/N3)</f>
        <v>5.3830644625181244E-3</v>
      </c>
      <c r="R3">
        <v>3937.922462</v>
      </c>
      <c r="T3" s="1">
        <f>S3</f>
        <v>0</v>
      </c>
      <c r="U3" s="1">
        <f>1.96*SQRT((T3*(1-T3))/R3)</f>
        <v>0</v>
      </c>
      <c r="V3">
        <v>4628.7976239999998</v>
      </c>
      <c r="X3" s="1">
        <f>W3</f>
        <v>0</v>
      </c>
      <c r="Y3" s="1">
        <f>1.96*SQRT((X3*(1-X3))/V3)</f>
        <v>0</v>
      </c>
      <c r="Z3">
        <v>1728.231675</v>
      </c>
      <c r="AB3" s="1">
        <f>AA3</f>
        <v>0</v>
      </c>
      <c r="AC3" s="1">
        <f>1.96*SQRT((AB3*(1-AB3))/Z3)</f>
        <v>0</v>
      </c>
      <c r="AD3">
        <v>2607.4823809999998</v>
      </c>
      <c r="AF3" s="1">
        <f>AE3</f>
        <v>0</v>
      </c>
      <c r="AG3" s="1">
        <f>1.96*SQRT((AF3*(1-AF3))/AD3)</f>
        <v>0</v>
      </c>
      <c r="AH3" s="2">
        <v>87730.761966381193</v>
      </c>
      <c r="AJ3" s="1">
        <f>AI3</f>
        <v>0</v>
      </c>
      <c r="AK3" s="1">
        <f>1.96*SQRT((AJ3*(1-AJ3))/(AH3))</f>
        <v>0</v>
      </c>
      <c r="AL3" s="4">
        <v>9873.2080765254796</v>
      </c>
      <c r="AM3">
        <v>6.7270561E-3</v>
      </c>
      <c r="AN3" s="6">
        <f t="shared" ref="AN3:AN43" si="1">AM3</f>
        <v>6.7270561E-3</v>
      </c>
      <c r="AO3" s="6">
        <f>1.96*SQRT((AN3*(1-AN3))/AL3)</f>
        <v>1.6124035811866696E-3</v>
      </c>
      <c r="AP3" s="4">
        <v>5635.28010875359</v>
      </c>
      <c r="AQ3">
        <v>8.1010730999999999E-3</v>
      </c>
      <c r="AR3" s="6">
        <f>AQ3</f>
        <v>8.1010730999999999E-3</v>
      </c>
      <c r="AS3" s="6">
        <f>1.96*SQRT((AR3*(1-AR3))/AP3)</f>
        <v>2.3404712088241492E-3</v>
      </c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</row>
    <row r="4" spans="1:120" x14ac:dyDescent="0.2">
      <c r="A4" s="3">
        <v>41</v>
      </c>
      <c r="B4">
        <v>64329.563484702201</v>
      </c>
      <c r="C4">
        <v>1.3838705999999999E-2</v>
      </c>
      <c r="D4" s="1">
        <f t="shared" ref="D4:D43" si="2">C4</f>
        <v>1.3838705999999999E-2</v>
      </c>
      <c r="E4" s="1">
        <f t="shared" ref="E4:E43" si="3">1.96*SQRT((D4*(1-D4))/B4)</f>
        <v>9.02760372398317E-4</v>
      </c>
      <c r="F4">
        <v>11263.0889241881</v>
      </c>
      <c r="G4">
        <v>1.8924798999999999E-2</v>
      </c>
      <c r="H4" s="1">
        <f t="shared" ref="H4:H43" si="4">G4</f>
        <v>1.8924798999999999E-2</v>
      </c>
      <c r="I4" s="1">
        <f t="shared" ref="I4:I43" si="5">1.96*SQRT((H4*(1-H4))/F4)</f>
        <v>2.516483584000263E-3</v>
      </c>
      <c r="J4">
        <v>4499.0937261730396</v>
      </c>
      <c r="K4">
        <v>2.2039878999999998E-2</v>
      </c>
      <c r="L4" s="1">
        <f t="shared" ref="L4:L43" si="6">K4</f>
        <v>2.2039878999999998E-2</v>
      </c>
      <c r="M4" s="1">
        <f t="shared" ref="M4:M43" si="7">1.96*SQRT((L4*(1-L4))/J4)</f>
        <v>4.2900141713824993E-3</v>
      </c>
      <c r="N4">
        <v>2455.6942094154601</v>
      </c>
      <c r="O4">
        <v>1.8254625E-2</v>
      </c>
      <c r="P4" s="1">
        <f t="shared" si="0"/>
        <v>1.8254625E-2</v>
      </c>
      <c r="Q4" s="1">
        <f t="shared" ref="Q4:Q43" si="8">1.96*SQRT((P4*(1-P4))/N4)</f>
        <v>5.2948641041946926E-3</v>
      </c>
      <c r="R4">
        <v>3093.1166370000001</v>
      </c>
      <c r="T4" s="1">
        <f t="shared" ref="T4:T43" si="9">S4</f>
        <v>0</v>
      </c>
      <c r="U4" s="1">
        <f t="shared" ref="U4:U43" si="10">1.96*SQRT((T4*(1-T4))/R4)</f>
        <v>0</v>
      </c>
      <c r="V4">
        <v>3697.5774609999999</v>
      </c>
      <c r="X4" s="1">
        <f t="shared" ref="X4:X43" si="11">W4</f>
        <v>0</v>
      </c>
      <c r="Y4" s="1">
        <f t="shared" ref="Y4:Y43" si="12">1.96*SQRT((X4*(1-X4))/V4)</f>
        <v>0</v>
      </c>
      <c r="Z4">
        <v>1367.63176</v>
      </c>
      <c r="AB4" s="1">
        <f t="shared" ref="AB4:AB43" si="13">AA4</f>
        <v>0</v>
      </c>
      <c r="AC4" s="1">
        <f t="shared" ref="AC4:AC43" si="14">1.96*SQRT((AB4*(1-AB4))/Z4)</f>
        <v>0</v>
      </c>
      <c r="AD4">
        <v>2038.345403</v>
      </c>
      <c r="AF4" s="1">
        <f t="shared" ref="AF4:AF43" si="15">AE4</f>
        <v>0</v>
      </c>
      <c r="AG4" s="1">
        <f t="shared" ref="AG4:AG43" si="16">1.96*SQRT((AF4*(1-AF4))/AD4)</f>
        <v>0</v>
      </c>
      <c r="AH4" s="2">
        <v>82547.440344478906</v>
      </c>
      <c r="AJ4" s="1">
        <f t="shared" ref="AJ4:AJ43" si="17">AI4</f>
        <v>0</v>
      </c>
      <c r="AK4" s="1">
        <f t="shared" ref="AK4:AK43" si="18">1.96*SQRT((AJ4*(1-AJ4))/(AH4))</f>
        <v>0</v>
      </c>
      <c r="AL4" s="4">
        <v>7956.1064346693402</v>
      </c>
      <c r="AM4">
        <v>5.1855686999999996E-3</v>
      </c>
      <c r="AN4" s="6">
        <f t="shared" si="1"/>
        <v>5.1855686999999996E-3</v>
      </c>
      <c r="AO4" s="6">
        <f t="shared" ref="AO4:AO43" si="19">1.96*SQRT((AN4*(1-AN4))/AL4)</f>
        <v>1.5782471498072626E-3</v>
      </c>
      <c r="AP4" s="4">
        <v>4539.03219633549</v>
      </c>
      <c r="AQ4">
        <v>9.1377804E-3</v>
      </c>
      <c r="AR4" s="6">
        <f t="shared" ref="AR4:AR43" si="20">AQ4</f>
        <v>9.1377804E-3</v>
      </c>
      <c r="AS4" s="6">
        <f t="shared" ref="AS4:AS43" si="21">1.96*SQRT((AR4*(1-AR4))/AP4)</f>
        <v>2.7682252961222869E-3</v>
      </c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</row>
    <row r="5" spans="1:120" x14ac:dyDescent="0.2">
      <c r="A5" s="3">
        <v>42</v>
      </c>
      <c r="B5">
        <v>67009.066967658699</v>
      </c>
      <c r="C5">
        <v>1.5744824000000001E-2</v>
      </c>
      <c r="D5" s="1">
        <f t="shared" si="2"/>
        <v>1.5744824000000001E-2</v>
      </c>
      <c r="E5" s="1">
        <f t="shared" si="3"/>
        <v>9.4256659642792217E-4</v>
      </c>
      <c r="F5">
        <v>12112.674182508101</v>
      </c>
      <c r="G5">
        <v>2.3942453999999998E-2</v>
      </c>
      <c r="H5" s="1">
        <f t="shared" si="4"/>
        <v>2.3942453999999998E-2</v>
      </c>
      <c r="I5" s="1">
        <f t="shared" si="5"/>
        <v>2.7224386154350889E-3</v>
      </c>
      <c r="J5">
        <v>4554.4142791815102</v>
      </c>
      <c r="K5">
        <v>2.6946830000000001E-2</v>
      </c>
      <c r="L5" s="1">
        <f t="shared" si="6"/>
        <v>2.6946830000000001E-2</v>
      </c>
      <c r="M5" s="1">
        <f t="shared" si="7"/>
        <v>4.7028587216541469E-3</v>
      </c>
      <c r="N5">
        <v>2428.9403736814802</v>
      </c>
      <c r="O5">
        <v>3.0080969999999999E-2</v>
      </c>
      <c r="P5" s="1">
        <f t="shared" si="0"/>
        <v>3.0080969999999999E-2</v>
      </c>
      <c r="Q5" s="1">
        <f t="shared" si="8"/>
        <v>6.7929951251268954E-3</v>
      </c>
      <c r="R5">
        <v>3380.157244</v>
      </c>
      <c r="T5" s="1">
        <f t="shared" si="9"/>
        <v>0</v>
      </c>
      <c r="U5" s="1">
        <f t="shared" si="10"/>
        <v>0</v>
      </c>
      <c r="V5">
        <v>3858.8146179999999</v>
      </c>
      <c r="X5" s="1">
        <f t="shared" si="11"/>
        <v>0</v>
      </c>
      <c r="Y5" s="1">
        <f t="shared" si="12"/>
        <v>0</v>
      </c>
      <c r="Z5">
        <v>1403.340162</v>
      </c>
      <c r="AB5" s="1">
        <f t="shared" si="13"/>
        <v>0</v>
      </c>
      <c r="AC5" s="1">
        <f t="shared" si="14"/>
        <v>0</v>
      </c>
      <c r="AD5">
        <v>2042.190924</v>
      </c>
      <c r="AF5" s="1">
        <f t="shared" si="15"/>
        <v>0</v>
      </c>
      <c r="AG5" s="1">
        <f t="shared" si="16"/>
        <v>0</v>
      </c>
      <c r="AH5" s="2">
        <v>86105.095803029806</v>
      </c>
      <c r="AJ5" s="1">
        <f t="shared" si="17"/>
        <v>0</v>
      </c>
      <c r="AK5" s="1">
        <f t="shared" si="18"/>
        <v>0</v>
      </c>
      <c r="AL5">
        <v>8596.8799491040409</v>
      </c>
      <c r="AM5">
        <v>6.5691517999999999E-3</v>
      </c>
      <c r="AN5" s="1">
        <f t="shared" si="1"/>
        <v>6.5691517999999999E-3</v>
      </c>
      <c r="AO5" s="1">
        <f t="shared" si="19"/>
        <v>1.7076902937928631E-3</v>
      </c>
      <c r="AP5">
        <v>4699.2805150039403</v>
      </c>
      <c r="AQ5">
        <v>1.0240703E-2</v>
      </c>
      <c r="AR5" s="1">
        <f t="shared" si="20"/>
        <v>1.0240703E-2</v>
      </c>
      <c r="AS5" s="1">
        <f t="shared" si="21"/>
        <v>2.8785254042756219E-3</v>
      </c>
    </row>
    <row r="6" spans="1:120" x14ac:dyDescent="0.2">
      <c r="A6" s="3">
        <v>43</v>
      </c>
      <c r="B6">
        <v>67454.707808963896</v>
      </c>
      <c r="C6">
        <v>1.5415211999999999E-2</v>
      </c>
      <c r="D6" s="1">
        <f t="shared" si="2"/>
        <v>1.5415211999999999E-2</v>
      </c>
      <c r="E6" s="1">
        <f t="shared" si="3"/>
        <v>9.2971802364726444E-4</v>
      </c>
      <c r="F6">
        <v>11705.9280363321</v>
      </c>
      <c r="G6">
        <v>2.6224522E-2</v>
      </c>
      <c r="H6" s="1">
        <f t="shared" si="4"/>
        <v>2.6224522E-2</v>
      </c>
      <c r="I6" s="1">
        <f t="shared" si="5"/>
        <v>2.8949185808531735E-3</v>
      </c>
      <c r="J6">
        <v>4281.8218382373398</v>
      </c>
      <c r="K6">
        <v>2.0682045999999999E-2</v>
      </c>
      <c r="L6" s="1">
        <f t="shared" si="6"/>
        <v>2.0682045999999999E-2</v>
      </c>
      <c r="M6" s="1">
        <f t="shared" si="7"/>
        <v>4.2628532588772656E-3</v>
      </c>
      <c r="N6">
        <v>2238.0927057974</v>
      </c>
      <c r="O6">
        <v>2.7098674E-2</v>
      </c>
      <c r="P6" s="1">
        <f t="shared" si="0"/>
        <v>2.7098674E-2</v>
      </c>
      <c r="Q6" s="1">
        <f t="shared" si="8"/>
        <v>6.7270623548608905E-3</v>
      </c>
      <c r="R6">
        <v>3159.9188130000002</v>
      </c>
      <c r="T6" s="1">
        <f t="shared" si="9"/>
        <v>0</v>
      </c>
      <c r="U6" s="1">
        <f t="shared" si="10"/>
        <v>0</v>
      </c>
      <c r="V6">
        <v>3463.0556670000001</v>
      </c>
      <c r="X6" s="1">
        <f t="shared" si="11"/>
        <v>0</v>
      </c>
      <c r="Y6" s="1">
        <f t="shared" si="12"/>
        <v>0</v>
      </c>
      <c r="Z6">
        <v>1294.127389</v>
      </c>
      <c r="AB6" s="1">
        <f t="shared" si="13"/>
        <v>0</v>
      </c>
      <c r="AC6" s="1">
        <f t="shared" si="14"/>
        <v>0</v>
      </c>
      <c r="AD6">
        <v>1959.731988</v>
      </c>
      <c r="AF6" s="1">
        <f t="shared" si="15"/>
        <v>0</v>
      </c>
      <c r="AG6" s="1">
        <f t="shared" si="16"/>
        <v>0</v>
      </c>
      <c r="AH6" s="2">
        <v>85680.550389330805</v>
      </c>
      <c r="AJ6" s="1">
        <f t="shared" si="17"/>
        <v>0</v>
      </c>
      <c r="AK6" s="1">
        <f t="shared" si="18"/>
        <v>0</v>
      </c>
      <c r="AL6">
        <v>7986.4311043359303</v>
      </c>
      <c r="AM6">
        <v>5.7712016000000003E-3</v>
      </c>
      <c r="AN6" s="1">
        <f t="shared" si="1"/>
        <v>5.7712016000000003E-3</v>
      </c>
      <c r="AO6" s="1">
        <f t="shared" si="19"/>
        <v>1.6613303098965031E-3</v>
      </c>
      <c r="AP6">
        <v>4546.6133659705501</v>
      </c>
      <c r="AQ6">
        <v>1.3834852E-2</v>
      </c>
      <c r="AR6" s="1">
        <f t="shared" si="20"/>
        <v>1.3834852E-2</v>
      </c>
      <c r="AS6" s="1">
        <f t="shared" si="21"/>
        <v>3.3952686467648278E-3</v>
      </c>
    </row>
    <row r="7" spans="1:120" x14ac:dyDescent="0.2">
      <c r="A7" s="3">
        <v>44</v>
      </c>
      <c r="B7">
        <v>66468.881262429</v>
      </c>
      <c r="C7">
        <v>1.7210870999999999E-2</v>
      </c>
      <c r="D7" s="1">
        <f t="shared" si="2"/>
        <v>1.7210870999999999E-2</v>
      </c>
      <c r="E7" s="1">
        <f t="shared" si="3"/>
        <v>9.8873175698482104E-4</v>
      </c>
      <c r="F7">
        <v>11263.9679063931</v>
      </c>
      <c r="G7">
        <v>2.9653041000000002E-2</v>
      </c>
      <c r="H7" s="1">
        <f t="shared" si="4"/>
        <v>2.9653041000000002E-2</v>
      </c>
      <c r="I7" s="1">
        <f t="shared" si="5"/>
        <v>3.1326257448154957E-3</v>
      </c>
      <c r="J7">
        <v>4070.0984892994102</v>
      </c>
      <c r="K7">
        <v>2.1703918999999999E-2</v>
      </c>
      <c r="L7" s="1">
        <f t="shared" si="6"/>
        <v>2.1703918999999999E-2</v>
      </c>
      <c r="M7" s="1">
        <f t="shared" si="7"/>
        <v>4.4766985285759993E-3</v>
      </c>
      <c r="N7">
        <v>2346.9758606106002</v>
      </c>
      <c r="O7">
        <v>2.3290109E-2</v>
      </c>
      <c r="P7" s="1">
        <f t="shared" si="0"/>
        <v>2.3290109E-2</v>
      </c>
      <c r="Q7" s="1">
        <f t="shared" si="8"/>
        <v>6.1019734462108123E-3</v>
      </c>
      <c r="R7">
        <v>2869.966594</v>
      </c>
      <c r="T7" s="1">
        <f t="shared" si="9"/>
        <v>0</v>
      </c>
      <c r="U7" s="1">
        <f t="shared" si="10"/>
        <v>0</v>
      </c>
      <c r="V7">
        <v>3367.247284</v>
      </c>
      <c r="X7" s="1">
        <f t="shared" si="11"/>
        <v>0</v>
      </c>
      <c r="Y7" s="1">
        <f t="shared" si="12"/>
        <v>0</v>
      </c>
      <c r="Z7">
        <v>1258.9134120000001</v>
      </c>
      <c r="AB7" s="1">
        <f t="shared" si="13"/>
        <v>0</v>
      </c>
      <c r="AC7" s="1">
        <f t="shared" si="14"/>
        <v>0</v>
      </c>
      <c r="AD7">
        <v>1877.6026649999999</v>
      </c>
      <c r="AF7" s="1">
        <f t="shared" si="15"/>
        <v>0</v>
      </c>
      <c r="AG7" s="1">
        <f t="shared" si="16"/>
        <v>0</v>
      </c>
      <c r="AH7" s="2">
        <v>84149.923518732103</v>
      </c>
      <c r="AJ7" s="1">
        <f t="shared" si="17"/>
        <v>0</v>
      </c>
      <c r="AK7" s="1">
        <f t="shared" si="18"/>
        <v>0</v>
      </c>
      <c r="AL7">
        <v>7678.3500088602304</v>
      </c>
      <c r="AM7">
        <v>6.1315455999999997E-3</v>
      </c>
      <c r="AN7" s="1">
        <f t="shared" si="1"/>
        <v>6.1315455999999997E-3</v>
      </c>
      <c r="AO7" s="1">
        <f t="shared" si="19"/>
        <v>1.7461098134487966E-3</v>
      </c>
      <c r="AP7">
        <v>4510.35560440272</v>
      </c>
      <c r="AQ7">
        <v>1.2679350000000001E-2</v>
      </c>
      <c r="AR7" s="1">
        <f t="shared" si="20"/>
        <v>1.2679350000000001E-2</v>
      </c>
      <c r="AS7" s="1">
        <f t="shared" si="21"/>
        <v>3.2653390707945611E-3</v>
      </c>
    </row>
    <row r="8" spans="1:120" x14ac:dyDescent="0.2">
      <c r="A8" s="3">
        <v>45</v>
      </c>
      <c r="B8">
        <v>70979.181933570595</v>
      </c>
      <c r="C8">
        <v>1.6765038999999999E-2</v>
      </c>
      <c r="D8" s="1">
        <f t="shared" si="2"/>
        <v>1.6765038999999999E-2</v>
      </c>
      <c r="E8" s="1">
        <f t="shared" si="3"/>
        <v>9.4454252798220791E-4</v>
      </c>
      <c r="F8">
        <v>11997.638198025499</v>
      </c>
      <c r="G8">
        <v>2.9337021000000001E-2</v>
      </c>
      <c r="H8" s="1">
        <f t="shared" si="4"/>
        <v>2.9337021000000001E-2</v>
      </c>
      <c r="I8" s="1">
        <f t="shared" si="5"/>
        <v>3.019607042775208E-3</v>
      </c>
      <c r="J8">
        <v>4223.2051235809904</v>
      </c>
      <c r="K8">
        <v>1.7717073E-2</v>
      </c>
      <c r="L8" s="1">
        <f t="shared" si="6"/>
        <v>1.7717073E-2</v>
      </c>
      <c r="M8" s="1">
        <f t="shared" si="7"/>
        <v>3.978773974801844E-3</v>
      </c>
      <c r="N8">
        <v>2181.3987515904</v>
      </c>
      <c r="O8">
        <v>4.1779995E-2</v>
      </c>
      <c r="P8" s="1">
        <f t="shared" si="0"/>
        <v>4.1779995E-2</v>
      </c>
      <c r="Q8" s="1">
        <f t="shared" si="8"/>
        <v>8.3966364482400153E-3</v>
      </c>
      <c r="R8">
        <v>2914.5196940000001</v>
      </c>
      <c r="T8" s="1">
        <f t="shared" si="9"/>
        <v>0</v>
      </c>
      <c r="U8" s="1">
        <f t="shared" si="10"/>
        <v>0</v>
      </c>
      <c r="V8">
        <v>3573.2572879999998</v>
      </c>
      <c r="X8" s="1">
        <f t="shared" si="11"/>
        <v>0</v>
      </c>
      <c r="Y8" s="1">
        <f t="shared" si="12"/>
        <v>0</v>
      </c>
      <c r="Z8">
        <v>1489.919298</v>
      </c>
      <c r="AB8" s="1">
        <f t="shared" si="13"/>
        <v>0</v>
      </c>
      <c r="AC8" s="1">
        <f t="shared" si="14"/>
        <v>0</v>
      </c>
      <c r="AD8">
        <v>2062.7919230000002</v>
      </c>
      <c r="AF8" s="1">
        <f t="shared" si="15"/>
        <v>0</v>
      </c>
      <c r="AG8" s="1">
        <f t="shared" si="16"/>
        <v>0</v>
      </c>
      <c r="AH8" s="2">
        <v>89381.424006767498</v>
      </c>
      <c r="AJ8" s="1">
        <f t="shared" si="17"/>
        <v>0</v>
      </c>
      <c r="AK8" s="1">
        <f t="shared" si="18"/>
        <v>0</v>
      </c>
      <c r="AL8">
        <v>8171.0710070840996</v>
      </c>
      <c r="AM8">
        <v>8.8477720999999999E-3</v>
      </c>
      <c r="AN8" s="1">
        <f t="shared" si="1"/>
        <v>8.8477720999999999E-3</v>
      </c>
      <c r="AO8" s="1">
        <f t="shared" si="19"/>
        <v>2.0305034121131556E-3</v>
      </c>
      <c r="AP8">
        <v>5171.8399982824903</v>
      </c>
      <c r="AQ8">
        <v>1.1418799E-2</v>
      </c>
      <c r="AR8" s="1">
        <f t="shared" si="20"/>
        <v>1.1418799E-2</v>
      </c>
      <c r="AS8" s="1">
        <f t="shared" si="21"/>
        <v>2.8956756826681689E-3</v>
      </c>
    </row>
    <row r="9" spans="1:120" x14ac:dyDescent="0.2">
      <c r="A9" s="3">
        <v>46</v>
      </c>
      <c r="B9">
        <v>70060.981598805607</v>
      </c>
      <c r="C9">
        <v>1.9023460999999998E-2</v>
      </c>
      <c r="D9" s="1">
        <f t="shared" si="2"/>
        <v>1.9023460999999998E-2</v>
      </c>
      <c r="E9" s="1">
        <f t="shared" si="3"/>
        <v>1.0115609116080728E-3</v>
      </c>
      <c r="F9">
        <v>11455.914292465901</v>
      </c>
      <c r="G9">
        <v>3.3855714000000002E-2</v>
      </c>
      <c r="H9" s="1">
        <f t="shared" si="4"/>
        <v>3.3855714000000002E-2</v>
      </c>
      <c r="I9" s="1">
        <f t="shared" si="5"/>
        <v>3.3119073345597985E-3</v>
      </c>
      <c r="J9">
        <v>3941.9327991083201</v>
      </c>
      <c r="K9">
        <v>2.4639398E-2</v>
      </c>
      <c r="L9" s="1">
        <f t="shared" si="6"/>
        <v>2.4639398E-2</v>
      </c>
      <c r="M9" s="1">
        <f t="shared" si="7"/>
        <v>4.8394846212755195E-3</v>
      </c>
      <c r="N9">
        <v>2104.81796500459</v>
      </c>
      <c r="O9">
        <v>2.3959910000000001E-2</v>
      </c>
      <c r="P9" s="1">
        <f t="shared" si="0"/>
        <v>2.3959910000000001E-2</v>
      </c>
      <c r="Q9" s="1">
        <f t="shared" si="8"/>
        <v>6.5331889638518504E-3</v>
      </c>
      <c r="R9">
        <v>2630.0610750000001</v>
      </c>
      <c r="T9" s="1">
        <f t="shared" si="9"/>
        <v>0</v>
      </c>
      <c r="U9" s="1">
        <f t="shared" si="10"/>
        <v>0</v>
      </c>
      <c r="V9">
        <v>3066.4726740000001</v>
      </c>
      <c r="X9" s="1">
        <f t="shared" si="11"/>
        <v>0</v>
      </c>
      <c r="Y9" s="1">
        <f t="shared" si="12"/>
        <v>0</v>
      </c>
      <c r="Z9">
        <v>1314.069156</v>
      </c>
      <c r="AB9" s="1">
        <f t="shared" si="13"/>
        <v>0</v>
      </c>
      <c r="AC9" s="1">
        <f t="shared" si="14"/>
        <v>0</v>
      </c>
      <c r="AD9">
        <v>1769.818227</v>
      </c>
      <c r="AF9" s="1">
        <f t="shared" si="15"/>
        <v>0</v>
      </c>
      <c r="AG9" s="1">
        <f t="shared" si="16"/>
        <v>0</v>
      </c>
      <c r="AH9" s="2">
        <v>87563.646655384393</v>
      </c>
      <c r="AJ9" s="1">
        <f t="shared" si="17"/>
        <v>0</v>
      </c>
      <c r="AK9" s="1">
        <f t="shared" si="18"/>
        <v>0</v>
      </c>
      <c r="AL9">
        <v>7197.7698659859598</v>
      </c>
      <c r="AM9">
        <v>8.5558807000000008E-3</v>
      </c>
      <c r="AN9" s="1">
        <f t="shared" si="1"/>
        <v>8.5558807000000008E-3</v>
      </c>
      <c r="AO9" s="1">
        <f t="shared" si="19"/>
        <v>2.1277645728509215E-3</v>
      </c>
      <c r="AP9">
        <v>4490.2490228861498</v>
      </c>
      <c r="AQ9">
        <v>1.5733581E-2</v>
      </c>
      <c r="AR9" s="1">
        <f t="shared" si="20"/>
        <v>1.5733581E-2</v>
      </c>
      <c r="AS9" s="1">
        <f t="shared" si="21"/>
        <v>3.639912821349386E-3</v>
      </c>
    </row>
    <row r="10" spans="1:120" x14ac:dyDescent="0.2">
      <c r="A10" s="3">
        <v>47</v>
      </c>
      <c r="B10">
        <v>73032.634757649095</v>
      </c>
      <c r="C10">
        <v>1.9552990999999999E-2</v>
      </c>
      <c r="D10" s="1">
        <f t="shared" si="2"/>
        <v>1.9552990999999999E-2</v>
      </c>
      <c r="E10" s="1">
        <f t="shared" si="3"/>
        <v>1.0041908276278507E-3</v>
      </c>
      <c r="F10">
        <v>12318.2447069399</v>
      </c>
      <c r="G10">
        <v>3.3006437E-2</v>
      </c>
      <c r="H10" s="1">
        <f t="shared" si="4"/>
        <v>3.3006437E-2</v>
      </c>
      <c r="I10" s="1">
        <f t="shared" si="5"/>
        <v>3.1549521144979336E-3</v>
      </c>
      <c r="J10">
        <v>3828.1054020896499</v>
      </c>
      <c r="K10">
        <v>2.7495947E-2</v>
      </c>
      <c r="L10" s="1">
        <f t="shared" si="6"/>
        <v>2.7495947E-2</v>
      </c>
      <c r="M10" s="1">
        <f t="shared" si="7"/>
        <v>5.1801719848841923E-3</v>
      </c>
      <c r="N10">
        <v>1954.0735779255599</v>
      </c>
      <c r="O10">
        <v>1.8807984999999999E-2</v>
      </c>
      <c r="P10" s="1">
        <f t="shared" si="0"/>
        <v>1.8807984999999999E-2</v>
      </c>
      <c r="Q10" s="1">
        <f t="shared" si="8"/>
        <v>6.0232897117643396E-3</v>
      </c>
      <c r="R10">
        <v>2372.4112279999999</v>
      </c>
      <c r="T10" s="1">
        <f t="shared" si="9"/>
        <v>0</v>
      </c>
      <c r="U10" s="1">
        <f t="shared" si="10"/>
        <v>0</v>
      </c>
      <c r="V10">
        <v>2900.8406260000002</v>
      </c>
      <c r="X10" s="1">
        <f t="shared" si="11"/>
        <v>0</v>
      </c>
      <c r="Y10" s="1">
        <f t="shared" si="12"/>
        <v>0</v>
      </c>
      <c r="Z10">
        <v>1340.9878000000001</v>
      </c>
      <c r="AB10" s="1">
        <f t="shared" si="13"/>
        <v>0</v>
      </c>
      <c r="AC10" s="1">
        <f t="shared" si="14"/>
        <v>0</v>
      </c>
      <c r="AD10">
        <v>1703.565413</v>
      </c>
      <c r="AF10" s="1">
        <f t="shared" si="15"/>
        <v>0</v>
      </c>
      <c r="AG10" s="1">
        <f t="shared" si="16"/>
        <v>0</v>
      </c>
      <c r="AH10" s="2">
        <v>91133.058444604205</v>
      </c>
      <c r="AJ10" s="1">
        <f t="shared" si="17"/>
        <v>0</v>
      </c>
      <c r="AK10" s="1">
        <f t="shared" si="18"/>
        <v>0</v>
      </c>
      <c r="AL10">
        <v>6742.4602846913003</v>
      </c>
      <c r="AM10">
        <v>9.1417953E-3</v>
      </c>
      <c r="AN10" s="1">
        <f t="shared" si="1"/>
        <v>9.1417953E-3</v>
      </c>
      <c r="AO10" s="1">
        <f t="shared" si="19"/>
        <v>2.2717909965274865E-3</v>
      </c>
      <c r="AP10">
        <v>4667.0330829173299</v>
      </c>
      <c r="AQ10">
        <v>1.2700991E-2</v>
      </c>
      <c r="AR10" s="1">
        <f t="shared" si="20"/>
        <v>1.2700991E-2</v>
      </c>
      <c r="AS10" s="1">
        <f t="shared" si="21"/>
        <v>3.2127637156530928E-3</v>
      </c>
    </row>
    <row r="11" spans="1:120" x14ac:dyDescent="0.2">
      <c r="A11" s="3">
        <v>48</v>
      </c>
      <c r="B11">
        <v>75108.776123598203</v>
      </c>
      <c r="C11">
        <v>2.3823054999999999E-2</v>
      </c>
      <c r="D11" s="1">
        <f t="shared" si="2"/>
        <v>2.3823054999999999E-2</v>
      </c>
      <c r="E11" s="1">
        <f t="shared" si="3"/>
        <v>1.0906206805517203E-3</v>
      </c>
      <c r="F11">
        <v>11674.175027798799</v>
      </c>
      <c r="G11">
        <v>3.2695699000000002E-2</v>
      </c>
      <c r="H11" s="1">
        <f t="shared" si="4"/>
        <v>3.2695699000000002E-2</v>
      </c>
      <c r="I11" s="1">
        <f t="shared" si="5"/>
        <v>3.2260407127723835E-3</v>
      </c>
      <c r="J11">
        <v>3889.2491685599002</v>
      </c>
      <c r="K11">
        <v>2.7501553000000001E-2</v>
      </c>
      <c r="L11" s="1">
        <f t="shared" si="6"/>
        <v>2.7501553000000001E-2</v>
      </c>
      <c r="M11" s="1">
        <f t="shared" si="7"/>
        <v>5.1398004170169218E-3</v>
      </c>
      <c r="N11">
        <v>2064.3850700221901</v>
      </c>
      <c r="O11">
        <v>2.8820055000000001E-2</v>
      </c>
      <c r="P11" s="1">
        <f t="shared" si="0"/>
        <v>2.8820055000000001E-2</v>
      </c>
      <c r="Q11" s="1">
        <f t="shared" si="8"/>
        <v>7.2170210502796725E-3</v>
      </c>
      <c r="R11">
        <v>2328.9019149999999</v>
      </c>
      <c r="T11" s="1">
        <f t="shared" si="9"/>
        <v>0</v>
      </c>
      <c r="U11" s="1">
        <f t="shared" si="10"/>
        <v>0</v>
      </c>
      <c r="V11">
        <v>2839.5869859999998</v>
      </c>
      <c r="X11" s="1">
        <f t="shared" si="11"/>
        <v>0</v>
      </c>
      <c r="Y11" s="1">
        <f t="shared" si="12"/>
        <v>0</v>
      </c>
      <c r="Z11">
        <v>1345.6573579999999</v>
      </c>
      <c r="AB11" s="1">
        <f t="shared" si="13"/>
        <v>0</v>
      </c>
      <c r="AC11" s="1">
        <f t="shared" si="14"/>
        <v>0</v>
      </c>
      <c r="AD11">
        <v>1821.0735179999999</v>
      </c>
      <c r="AF11" s="1">
        <f t="shared" si="15"/>
        <v>0</v>
      </c>
      <c r="AG11" s="1">
        <f t="shared" si="16"/>
        <v>0</v>
      </c>
      <c r="AH11" s="2">
        <v>92736.585389979096</v>
      </c>
      <c r="AJ11" s="1">
        <f t="shared" si="17"/>
        <v>0</v>
      </c>
      <c r="AK11" s="1">
        <f t="shared" si="18"/>
        <v>0</v>
      </c>
      <c r="AL11">
        <v>6606.7134226262497</v>
      </c>
      <c r="AM11">
        <v>1.0410602999999999E-2</v>
      </c>
      <c r="AN11" s="1">
        <f t="shared" si="1"/>
        <v>1.0410602999999999E-2</v>
      </c>
      <c r="AO11" s="1">
        <f t="shared" si="19"/>
        <v>2.4475343533185124E-3</v>
      </c>
      <c r="AP11">
        <v>4863.5391585044499</v>
      </c>
      <c r="AQ11">
        <v>1.6175124999999999E-2</v>
      </c>
      <c r="AR11" s="1">
        <f t="shared" si="20"/>
        <v>1.6175124999999999E-2</v>
      </c>
      <c r="AS11" s="1">
        <f t="shared" si="21"/>
        <v>3.5453783243598156E-3</v>
      </c>
    </row>
    <row r="12" spans="1:120" x14ac:dyDescent="0.2">
      <c r="A12" s="3">
        <v>49</v>
      </c>
      <c r="B12">
        <v>77690.273780148404</v>
      </c>
      <c r="C12">
        <v>2.2621334E-2</v>
      </c>
      <c r="D12" s="1">
        <f t="shared" si="2"/>
        <v>2.2621334E-2</v>
      </c>
      <c r="E12" s="1">
        <f t="shared" si="3"/>
        <v>1.045594473230342E-3</v>
      </c>
      <c r="F12">
        <v>12097.676668707199</v>
      </c>
      <c r="G12">
        <v>4.1377931999999999E-2</v>
      </c>
      <c r="H12" s="1">
        <f t="shared" si="4"/>
        <v>4.1377931999999999E-2</v>
      </c>
      <c r="I12" s="1">
        <f t="shared" si="5"/>
        <v>3.549058735772658E-3</v>
      </c>
      <c r="J12">
        <v>3605.9991493821099</v>
      </c>
      <c r="K12">
        <v>3.2541133E-2</v>
      </c>
      <c r="L12" s="1">
        <f t="shared" si="6"/>
        <v>3.2541133E-2</v>
      </c>
      <c r="M12" s="1">
        <f t="shared" si="7"/>
        <v>5.791297176452115E-3</v>
      </c>
      <c r="N12">
        <v>1969.07110828906</v>
      </c>
      <c r="O12">
        <v>2.7453058999999998E-2</v>
      </c>
      <c r="P12" s="1">
        <f t="shared" si="0"/>
        <v>2.7453058999999998E-2</v>
      </c>
      <c r="Q12" s="1">
        <f t="shared" si="8"/>
        <v>7.2173211269899043E-3</v>
      </c>
      <c r="R12">
        <v>2056.6940300000001</v>
      </c>
      <c r="T12" s="1">
        <f t="shared" si="9"/>
        <v>0</v>
      </c>
      <c r="U12" s="1">
        <f t="shared" si="10"/>
        <v>0</v>
      </c>
      <c r="V12">
        <v>2515.5195100000001</v>
      </c>
      <c r="X12" s="1">
        <f t="shared" si="11"/>
        <v>0</v>
      </c>
      <c r="Y12" s="1">
        <f t="shared" si="12"/>
        <v>0</v>
      </c>
      <c r="Z12">
        <v>1256.77091</v>
      </c>
      <c r="AB12" s="1">
        <f t="shared" si="13"/>
        <v>0</v>
      </c>
      <c r="AC12" s="1">
        <f t="shared" si="14"/>
        <v>0</v>
      </c>
      <c r="AD12">
        <v>1667.087904</v>
      </c>
      <c r="AF12" s="1">
        <f t="shared" si="15"/>
        <v>0</v>
      </c>
      <c r="AG12" s="1">
        <f t="shared" si="16"/>
        <v>0</v>
      </c>
      <c r="AH12" s="2">
        <v>95363.020706526906</v>
      </c>
      <c r="AJ12" s="1">
        <f t="shared" si="17"/>
        <v>0</v>
      </c>
      <c r="AK12" s="1">
        <f t="shared" si="18"/>
        <v>0</v>
      </c>
      <c r="AL12">
        <v>5868.9778581783103</v>
      </c>
      <c r="AM12">
        <v>1.5313620999999999E-2</v>
      </c>
      <c r="AN12" s="1">
        <f t="shared" si="1"/>
        <v>1.5313620999999999E-2</v>
      </c>
      <c r="AO12" s="1">
        <f t="shared" si="19"/>
        <v>3.141685794106864E-3</v>
      </c>
      <c r="AP12">
        <v>4518.9256199821803</v>
      </c>
      <c r="AQ12">
        <v>1.3931775E-2</v>
      </c>
      <c r="AR12" s="1">
        <f t="shared" si="20"/>
        <v>1.3931775E-2</v>
      </c>
      <c r="AS12" s="1">
        <f t="shared" si="21"/>
        <v>3.4173950259197275E-3</v>
      </c>
    </row>
    <row r="13" spans="1:120" x14ac:dyDescent="0.2">
      <c r="A13" s="3">
        <v>50</v>
      </c>
      <c r="B13">
        <v>84080.868970498399</v>
      </c>
      <c r="C13">
        <v>2.4091095E-2</v>
      </c>
      <c r="D13" s="1">
        <f t="shared" si="2"/>
        <v>2.4091095E-2</v>
      </c>
      <c r="E13" s="1">
        <f t="shared" si="3"/>
        <v>1.0364309803697006E-3</v>
      </c>
      <c r="F13">
        <v>13184.9700048305</v>
      </c>
      <c r="G13">
        <v>3.7944882999999999E-2</v>
      </c>
      <c r="H13" s="1">
        <f t="shared" si="4"/>
        <v>3.7944882999999999E-2</v>
      </c>
      <c r="I13" s="1">
        <f t="shared" si="5"/>
        <v>3.2613175254561132E-3</v>
      </c>
      <c r="J13">
        <v>3961.2153305634802</v>
      </c>
      <c r="K13">
        <v>3.1425956999999997E-2</v>
      </c>
      <c r="L13" s="1">
        <f t="shared" si="6"/>
        <v>3.1425956999999997E-2</v>
      </c>
      <c r="M13" s="1">
        <f t="shared" si="7"/>
        <v>5.4331602517844147E-3</v>
      </c>
      <c r="N13">
        <v>1994.7811588048901</v>
      </c>
      <c r="O13">
        <v>3.4452371000000002E-2</v>
      </c>
      <c r="P13" s="1">
        <f t="shared" si="0"/>
        <v>3.4452371000000002E-2</v>
      </c>
      <c r="Q13" s="1">
        <f t="shared" si="8"/>
        <v>8.0039589220265526E-3</v>
      </c>
      <c r="R13">
        <v>2200.2967349999999</v>
      </c>
      <c r="T13" s="1">
        <f t="shared" si="9"/>
        <v>0</v>
      </c>
      <c r="U13" s="1">
        <f t="shared" si="10"/>
        <v>0</v>
      </c>
      <c r="V13">
        <v>2734.604288</v>
      </c>
      <c r="X13" s="1">
        <f t="shared" si="11"/>
        <v>0</v>
      </c>
      <c r="Y13" s="1">
        <f t="shared" si="12"/>
        <v>0</v>
      </c>
      <c r="Z13">
        <v>1397.242264</v>
      </c>
      <c r="AB13" s="1">
        <f t="shared" si="13"/>
        <v>0</v>
      </c>
      <c r="AC13" s="1">
        <f t="shared" si="14"/>
        <v>0</v>
      </c>
      <c r="AD13">
        <v>1825.9628210000001</v>
      </c>
      <c r="AF13" s="1">
        <f t="shared" si="15"/>
        <v>0</v>
      </c>
      <c r="AG13" s="1">
        <f t="shared" si="16"/>
        <v>0</v>
      </c>
      <c r="AH13" s="2">
        <v>103221.835464697</v>
      </c>
      <c r="AJ13" s="1">
        <f t="shared" si="17"/>
        <v>0</v>
      </c>
      <c r="AK13" s="1">
        <f t="shared" si="18"/>
        <v>0</v>
      </c>
      <c r="AL13">
        <v>6527.2210262864801</v>
      </c>
      <c r="AM13">
        <v>1.7455708E-2</v>
      </c>
      <c r="AN13" s="1">
        <f t="shared" si="1"/>
        <v>1.7455708E-2</v>
      </c>
      <c r="AO13" s="1">
        <f t="shared" si="19"/>
        <v>3.1771426493728138E-3</v>
      </c>
      <c r="AP13">
        <v>4916.4425289221099</v>
      </c>
      <c r="AQ13">
        <v>1.4213243E-2</v>
      </c>
      <c r="AR13" s="1">
        <f t="shared" si="20"/>
        <v>1.4213243E-2</v>
      </c>
      <c r="AS13" s="1">
        <f t="shared" si="21"/>
        <v>3.3087859145252978E-3</v>
      </c>
    </row>
    <row r="14" spans="1:120" x14ac:dyDescent="0.2">
      <c r="A14" s="3">
        <v>51</v>
      </c>
      <c r="B14">
        <v>78747.517126772495</v>
      </c>
      <c r="C14">
        <v>2.5826664999999999E-2</v>
      </c>
      <c r="D14" s="1">
        <f t="shared" si="2"/>
        <v>2.5826664999999999E-2</v>
      </c>
      <c r="E14" s="1">
        <f t="shared" si="3"/>
        <v>1.1078728517490755E-3</v>
      </c>
      <c r="F14">
        <v>11880.1301019564</v>
      </c>
      <c r="G14">
        <v>4.5363321999999998E-2</v>
      </c>
      <c r="H14" s="1">
        <f t="shared" si="4"/>
        <v>4.5363321999999998E-2</v>
      </c>
      <c r="I14" s="1">
        <f t="shared" si="5"/>
        <v>3.7421135075459541E-3</v>
      </c>
      <c r="J14">
        <v>3361.0944538041899</v>
      </c>
      <c r="K14">
        <v>4.9458992E-2</v>
      </c>
      <c r="L14" s="1">
        <f t="shared" si="6"/>
        <v>4.9458992E-2</v>
      </c>
      <c r="M14" s="1">
        <f t="shared" si="7"/>
        <v>7.3303341488074516E-3</v>
      </c>
      <c r="N14">
        <v>1814.59107043221</v>
      </c>
      <c r="O14">
        <v>3.4876327999999998E-2</v>
      </c>
      <c r="P14" s="1">
        <f t="shared" si="0"/>
        <v>3.4876327999999998E-2</v>
      </c>
      <c r="Q14" s="1">
        <f t="shared" si="8"/>
        <v>8.4415762429502095E-3</v>
      </c>
      <c r="R14">
        <v>1642.4765749999999</v>
      </c>
      <c r="T14" s="1">
        <f t="shared" si="9"/>
        <v>0</v>
      </c>
      <c r="U14" s="1">
        <f t="shared" si="10"/>
        <v>0</v>
      </c>
      <c r="V14">
        <v>2170.246744</v>
      </c>
      <c r="X14" s="1">
        <f t="shared" si="11"/>
        <v>0</v>
      </c>
      <c r="Y14" s="1">
        <f t="shared" si="12"/>
        <v>0</v>
      </c>
      <c r="Z14">
        <v>1086.414368</v>
      </c>
      <c r="AB14" s="1">
        <f t="shared" si="13"/>
        <v>0</v>
      </c>
      <c r="AC14" s="1">
        <f t="shared" si="14"/>
        <v>0</v>
      </c>
      <c r="AD14">
        <v>1525.188212</v>
      </c>
      <c r="AF14" s="1">
        <f t="shared" si="15"/>
        <v>0</v>
      </c>
      <c r="AG14" s="1">
        <f t="shared" si="16"/>
        <v>0</v>
      </c>
      <c r="AH14" s="2">
        <v>95803.332752965303</v>
      </c>
      <c r="AJ14" s="1">
        <f t="shared" si="17"/>
        <v>0</v>
      </c>
      <c r="AK14" s="1">
        <f t="shared" si="18"/>
        <v>0</v>
      </c>
      <c r="AL14">
        <v>5049.2228428497901</v>
      </c>
      <c r="AM14">
        <v>1.2642665000000001E-2</v>
      </c>
      <c r="AN14" s="1">
        <f t="shared" si="1"/>
        <v>1.2642665000000001E-2</v>
      </c>
      <c r="AO14" s="1">
        <f t="shared" si="19"/>
        <v>3.0817705156160578E-3</v>
      </c>
      <c r="AP14">
        <v>4118.8267190381803</v>
      </c>
      <c r="AQ14">
        <v>1.6338781E-2</v>
      </c>
      <c r="AR14" s="1">
        <f t="shared" si="20"/>
        <v>1.6338781E-2</v>
      </c>
      <c r="AS14" s="1">
        <f t="shared" si="21"/>
        <v>3.8717018972600874E-3</v>
      </c>
    </row>
    <row r="15" spans="1:120" x14ac:dyDescent="0.2">
      <c r="A15" s="3">
        <v>52</v>
      </c>
      <c r="B15">
        <v>80255.455431353301</v>
      </c>
      <c r="C15">
        <v>2.6197729999999999E-2</v>
      </c>
      <c r="D15" s="1">
        <f t="shared" si="2"/>
        <v>2.6197729999999999E-2</v>
      </c>
      <c r="E15" s="1">
        <f t="shared" si="3"/>
        <v>1.1050603888077086E-3</v>
      </c>
      <c r="F15">
        <v>11710.322919152601</v>
      </c>
      <c r="G15">
        <v>5.1467657E-2</v>
      </c>
      <c r="H15" s="1">
        <f t="shared" si="4"/>
        <v>5.1467657E-2</v>
      </c>
      <c r="I15" s="1">
        <f t="shared" si="5"/>
        <v>4.0018877864040087E-3</v>
      </c>
      <c r="J15">
        <v>3449.4315441362501</v>
      </c>
      <c r="K15">
        <v>4.4561236999999997E-2</v>
      </c>
      <c r="L15" s="1">
        <f t="shared" si="6"/>
        <v>4.4561236999999997E-2</v>
      </c>
      <c r="M15" s="1">
        <f t="shared" si="7"/>
        <v>6.8859260387084016E-3</v>
      </c>
      <c r="N15">
        <v>1692.7430187948</v>
      </c>
      <c r="O15">
        <v>3.5407133E-2</v>
      </c>
      <c r="P15" s="1">
        <f t="shared" si="0"/>
        <v>3.5407133E-2</v>
      </c>
      <c r="Q15" s="1">
        <f t="shared" si="8"/>
        <v>8.8039579558430673E-3</v>
      </c>
      <c r="R15">
        <v>1526.4517410000001</v>
      </c>
      <c r="T15" s="1">
        <f t="shared" si="9"/>
        <v>0</v>
      </c>
      <c r="U15" s="1">
        <f t="shared" si="10"/>
        <v>0</v>
      </c>
      <c r="V15">
        <v>2065.0443</v>
      </c>
      <c r="X15" s="1">
        <f t="shared" si="11"/>
        <v>0</v>
      </c>
      <c r="Y15" s="1">
        <f t="shared" si="12"/>
        <v>0</v>
      </c>
      <c r="Z15">
        <v>1102.2908709999999</v>
      </c>
      <c r="AB15" s="1">
        <f t="shared" si="13"/>
        <v>0</v>
      </c>
      <c r="AC15" s="1">
        <f t="shared" si="14"/>
        <v>0</v>
      </c>
      <c r="AD15">
        <v>1570.8949660000001</v>
      </c>
      <c r="AF15" s="1">
        <f t="shared" si="15"/>
        <v>0</v>
      </c>
      <c r="AG15" s="1">
        <f t="shared" si="16"/>
        <v>0</v>
      </c>
      <c r="AH15" s="2">
        <v>97107.952913436995</v>
      </c>
      <c r="AJ15" s="1">
        <f t="shared" si="17"/>
        <v>0</v>
      </c>
      <c r="AK15" s="1">
        <f t="shared" si="18"/>
        <v>0</v>
      </c>
      <c r="AL15">
        <v>4891.7762637957903</v>
      </c>
      <c r="AM15">
        <v>1.4060306E-2</v>
      </c>
      <c r="AN15" s="1">
        <f t="shared" si="1"/>
        <v>1.4060306E-2</v>
      </c>
      <c r="AO15" s="1">
        <f t="shared" si="19"/>
        <v>3.2994787886312252E-3</v>
      </c>
      <c r="AP15">
        <v>3946.2178040631102</v>
      </c>
      <c r="AQ15">
        <v>1.9740231E-2</v>
      </c>
      <c r="AR15" s="1">
        <f t="shared" si="20"/>
        <v>1.9740231E-2</v>
      </c>
      <c r="AS15" s="1">
        <f t="shared" si="21"/>
        <v>4.3402250609822658E-3</v>
      </c>
    </row>
    <row r="16" spans="1:120" x14ac:dyDescent="0.2">
      <c r="A16" s="3">
        <v>53</v>
      </c>
      <c r="B16">
        <v>79870.628735326201</v>
      </c>
      <c r="C16">
        <v>2.7661059000000002E-2</v>
      </c>
      <c r="D16" s="1">
        <f t="shared" si="2"/>
        <v>2.7661059000000002E-2</v>
      </c>
      <c r="E16" s="1">
        <f t="shared" si="3"/>
        <v>1.137380454567159E-3</v>
      </c>
      <c r="F16">
        <v>11638.521560560899</v>
      </c>
      <c r="G16">
        <v>5.445208E-2</v>
      </c>
      <c r="H16" s="1">
        <f t="shared" si="4"/>
        <v>5.445208E-2</v>
      </c>
      <c r="I16" s="1">
        <f t="shared" si="5"/>
        <v>4.1224573609692635E-3</v>
      </c>
      <c r="J16">
        <v>3089.1612446755098</v>
      </c>
      <c r="K16">
        <v>3.3397353999999997E-2</v>
      </c>
      <c r="L16" s="1">
        <f t="shared" si="6"/>
        <v>3.3397353999999997E-2</v>
      </c>
      <c r="M16" s="1">
        <f t="shared" si="7"/>
        <v>6.3360092454769869E-3</v>
      </c>
      <c r="N16">
        <v>1590.2324395813</v>
      </c>
      <c r="O16">
        <v>4.7673332999999998E-2</v>
      </c>
      <c r="P16" s="1">
        <f t="shared" si="0"/>
        <v>4.7673332999999998E-2</v>
      </c>
      <c r="Q16" s="1">
        <f t="shared" si="8"/>
        <v>1.0472647790844293E-2</v>
      </c>
      <c r="R16">
        <v>1441.6854900000001</v>
      </c>
      <c r="T16" s="1">
        <f t="shared" si="9"/>
        <v>0</v>
      </c>
      <c r="U16" s="1">
        <f t="shared" si="10"/>
        <v>0</v>
      </c>
      <c r="V16">
        <v>2097.1269259999999</v>
      </c>
      <c r="X16" s="1">
        <f t="shared" si="11"/>
        <v>0</v>
      </c>
      <c r="Y16" s="1">
        <f t="shared" si="12"/>
        <v>0</v>
      </c>
      <c r="Z16">
        <v>961.92938730000003</v>
      </c>
      <c r="AB16" s="1">
        <f t="shared" si="13"/>
        <v>0</v>
      </c>
      <c r="AC16" s="1">
        <f t="shared" si="14"/>
        <v>0</v>
      </c>
      <c r="AD16">
        <v>1430.2038669999999</v>
      </c>
      <c r="AF16" s="1">
        <f t="shared" si="15"/>
        <v>0</v>
      </c>
      <c r="AG16" s="1">
        <f t="shared" si="16"/>
        <v>0</v>
      </c>
      <c r="AH16" s="2">
        <v>96188.543980143906</v>
      </c>
      <c r="AJ16" s="1">
        <f t="shared" si="17"/>
        <v>0</v>
      </c>
      <c r="AK16" s="1">
        <f t="shared" si="18"/>
        <v>0</v>
      </c>
      <c r="AL16">
        <v>4732.29705104604</v>
      </c>
      <c r="AM16">
        <v>1.5079752E-2</v>
      </c>
      <c r="AN16" s="1">
        <f t="shared" si="1"/>
        <v>1.5079752E-2</v>
      </c>
      <c r="AO16" s="1">
        <f t="shared" si="19"/>
        <v>3.4723037143868851E-3</v>
      </c>
      <c r="AP16">
        <v>3724.3312934227201</v>
      </c>
      <c r="AQ16">
        <v>2.2332359E-2</v>
      </c>
      <c r="AR16" s="1">
        <f t="shared" si="20"/>
        <v>2.2332359E-2</v>
      </c>
      <c r="AS16" s="1">
        <f t="shared" si="21"/>
        <v>4.7456405375931043E-3</v>
      </c>
    </row>
    <row r="17" spans="1:45" x14ac:dyDescent="0.2">
      <c r="A17" s="3">
        <v>54</v>
      </c>
      <c r="B17">
        <v>79568.151144347998</v>
      </c>
      <c r="C17">
        <v>2.8179089000000001E-2</v>
      </c>
      <c r="D17" s="1">
        <f t="shared" si="2"/>
        <v>2.8179089000000001E-2</v>
      </c>
      <c r="E17" s="1">
        <f t="shared" si="3"/>
        <v>1.1498548784777555E-3</v>
      </c>
      <c r="F17">
        <v>11779.5972198732</v>
      </c>
      <c r="G17">
        <v>5.4014474E-2</v>
      </c>
      <c r="H17" s="1">
        <f t="shared" si="4"/>
        <v>5.4014474E-2</v>
      </c>
      <c r="I17" s="1">
        <f t="shared" si="5"/>
        <v>4.0821426058528449E-3</v>
      </c>
      <c r="J17">
        <v>3214.8548189401599</v>
      </c>
      <c r="K17">
        <v>4.7470949999999998E-2</v>
      </c>
      <c r="L17" s="1">
        <f t="shared" si="6"/>
        <v>4.7470949999999998E-2</v>
      </c>
      <c r="M17" s="1">
        <f t="shared" si="7"/>
        <v>7.3506960486115231E-3</v>
      </c>
      <c r="N17">
        <v>1536.39515577629</v>
      </c>
      <c r="O17">
        <v>3.9975683999999997E-2</v>
      </c>
      <c r="P17" s="1">
        <f t="shared" si="0"/>
        <v>3.9975683999999997E-2</v>
      </c>
      <c r="Q17" s="1">
        <f t="shared" si="8"/>
        <v>9.7958849338436529E-3</v>
      </c>
      <c r="R17">
        <v>1389.71603</v>
      </c>
      <c r="T17" s="1">
        <f t="shared" si="9"/>
        <v>0</v>
      </c>
      <c r="U17" s="1">
        <f t="shared" si="10"/>
        <v>0</v>
      </c>
      <c r="V17">
        <v>2057.4631319999999</v>
      </c>
      <c r="X17" s="1">
        <f t="shared" si="11"/>
        <v>0</v>
      </c>
      <c r="Y17" s="1">
        <f t="shared" si="12"/>
        <v>0</v>
      </c>
      <c r="Z17">
        <v>986.2660386</v>
      </c>
      <c r="AB17" s="1">
        <f t="shared" si="13"/>
        <v>0</v>
      </c>
      <c r="AC17" s="1">
        <f t="shared" si="14"/>
        <v>0</v>
      </c>
      <c r="AD17">
        <v>1282.5358940000001</v>
      </c>
      <c r="AF17" s="1">
        <f t="shared" si="15"/>
        <v>0</v>
      </c>
      <c r="AG17" s="1">
        <f t="shared" si="16"/>
        <v>0</v>
      </c>
      <c r="AH17" s="2">
        <v>96098.998338937701</v>
      </c>
      <c r="AJ17" s="1">
        <f t="shared" si="17"/>
        <v>0</v>
      </c>
      <c r="AK17" s="1">
        <f t="shared" si="18"/>
        <v>0</v>
      </c>
      <c r="AL17">
        <v>4735.9228245802196</v>
      </c>
      <c r="AM17">
        <v>2.2700910000000001E-2</v>
      </c>
      <c r="AN17" s="1">
        <f t="shared" si="1"/>
        <v>2.2700910000000001E-2</v>
      </c>
      <c r="AO17" s="1">
        <f t="shared" si="19"/>
        <v>4.2421805035947292E-3</v>
      </c>
      <c r="AP17">
        <v>3660.1111068204</v>
      </c>
      <c r="AQ17">
        <v>3.0574108999999999E-2</v>
      </c>
      <c r="AR17" s="1">
        <f t="shared" si="20"/>
        <v>3.0574108999999999E-2</v>
      </c>
      <c r="AS17" s="1">
        <f t="shared" si="21"/>
        <v>5.5775458468683712E-3</v>
      </c>
    </row>
    <row r="18" spans="1:45" x14ac:dyDescent="0.2">
      <c r="A18" s="3">
        <v>55</v>
      </c>
      <c r="B18">
        <v>79917.983555208804</v>
      </c>
      <c r="C18">
        <v>2.9871861E-2</v>
      </c>
      <c r="D18" s="1">
        <f t="shared" si="2"/>
        <v>2.9871861E-2</v>
      </c>
      <c r="E18" s="1">
        <f t="shared" si="3"/>
        <v>1.1802649313304235E-3</v>
      </c>
      <c r="F18">
        <v>11632.9730246625</v>
      </c>
      <c r="G18">
        <v>5.9677459000000002E-2</v>
      </c>
      <c r="H18" s="1">
        <f t="shared" si="4"/>
        <v>5.9677459000000002E-2</v>
      </c>
      <c r="I18" s="1">
        <f t="shared" si="5"/>
        <v>4.3048130525857355E-3</v>
      </c>
      <c r="J18">
        <v>3192.3859900347802</v>
      </c>
      <c r="K18">
        <v>4.1558395999999997E-2</v>
      </c>
      <c r="L18" s="1">
        <f t="shared" si="6"/>
        <v>4.1558395999999997E-2</v>
      </c>
      <c r="M18" s="1">
        <f t="shared" si="7"/>
        <v>6.9232591832449689E-3</v>
      </c>
      <c r="N18">
        <v>1383.2885220609601</v>
      </c>
      <c r="O18">
        <v>4.4003176999999997E-2</v>
      </c>
      <c r="P18" s="1">
        <f t="shared" si="0"/>
        <v>4.4003176999999997E-2</v>
      </c>
      <c r="Q18" s="1">
        <f t="shared" si="8"/>
        <v>1.0808611969036454E-2</v>
      </c>
      <c r="R18">
        <v>1233.5879150000001</v>
      </c>
      <c r="T18" s="1">
        <f t="shared" si="9"/>
        <v>0</v>
      </c>
      <c r="U18" s="1">
        <f t="shared" si="10"/>
        <v>0</v>
      </c>
      <c r="V18">
        <v>1912.7067689999999</v>
      </c>
      <c r="X18" s="1">
        <f t="shared" si="11"/>
        <v>0</v>
      </c>
      <c r="Y18" s="1">
        <f t="shared" si="12"/>
        <v>0</v>
      </c>
      <c r="Z18">
        <v>980.22307780000006</v>
      </c>
      <c r="AB18" s="1">
        <f t="shared" si="13"/>
        <v>0</v>
      </c>
      <c r="AC18" s="1">
        <f t="shared" si="14"/>
        <v>0</v>
      </c>
      <c r="AD18">
        <v>1183.3764120000001</v>
      </c>
      <c r="AF18" s="1">
        <f t="shared" si="15"/>
        <v>0</v>
      </c>
      <c r="AG18" s="1">
        <f t="shared" si="16"/>
        <v>0</v>
      </c>
      <c r="AH18" s="2">
        <v>96126.631091967196</v>
      </c>
      <c r="AJ18" s="1">
        <f t="shared" si="17"/>
        <v>0</v>
      </c>
      <c r="AK18" s="1">
        <f t="shared" si="18"/>
        <v>0</v>
      </c>
      <c r="AL18">
        <v>4493.8748017810203</v>
      </c>
      <c r="AM18">
        <v>2.3397962000000001E-2</v>
      </c>
      <c r="AN18" s="1">
        <f t="shared" si="1"/>
        <v>2.3397962000000001E-2</v>
      </c>
      <c r="AO18" s="1">
        <f t="shared" si="19"/>
        <v>4.4197063536424233E-3</v>
      </c>
      <c r="AP18">
        <v>3533.7033715918601</v>
      </c>
      <c r="AQ18">
        <v>3.3548910000000001E-2</v>
      </c>
      <c r="AR18" s="1">
        <f t="shared" si="20"/>
        <v>3.3548910000000001E-2</v>
      </c>
      <c r="AS18" s="1">
        <f t="shared" si="21"/>
        <v>5.9370427118479296E-3</v>
      </c>
    </row>
    <row r="19" spans="1:45" x14ac:dyDescent="0.2">
      <c r="A19" s="3">
        <v>56</v>
      </c>
      <c r="B19">
        <v>77204.529653444799</v>
      </c>
      <c r="C19">
        <v>3.1870971999999997E-2</v>
      </c>
      <c r="D19" s="1">
        <f t="shared" si="2"/>
        <v>3.1870971999999997E-2</v>
      </c>
      <c r="E19" s="1">
        <f t="shared" si="3"/>
        <v>1.2390788842390442E-3</v>
      </c>
      <c r="F19">
        <v>10611.1633954681</v>
      </c>
      <c r="G19">
        <v>6.2012374000000002E-2</v>
      </c>
      <c r="H19" s="1">
        <f t="shared" si="4"/>
        <v>6.2012374000000002E-2</v>
      </c>
      <c r="I19" s="1">
        <f t="shared" si="5"/>
        <v>4.588939200777643E-3</v>
      </c>
      <c r="J19">
        <v>2937.0983910001801</v>
      </c>
      <c r="K19">
        <v>4.6517283E-2</v>
      </c>
      <c r="L19" s="1">
        <f t="shared" si="6"/>
        <v>4.6517283E-2</v>
      </c>
      <c r="M19" s="1">
        <f t="shared" si="7"/>
        <v>7.6165869890350334E-3</v>
      </c>
      <c r="N19">
        <v>1283.3599346056501</v>
      </c>
      <c r="O19">
        <v>4.4818285999999999E-2</v>
      </c>
      <c r="P19" s="1">
        <f t="shared" si="0"/>
        <v>4.4818285999999999E-2</v>
      </c>
      <c r="Q19" s="1">
        <f t="shared" si="8"/>
        <v>1.1320157116335439E-2</v>
      </c>
      <c r="R19">
        <v>1067.241704</v>
      </c>
      <c r="T19" s="1">
        <f t="shared" si="9"/>
        <v>0</v>
      </c>
      <c r="U19" s="1">
        <f t="shared" si="10"/>
        <v>0</v>
      </c>
      <c r="V19">
        <v>1629.8962320000001</v>
      </c>
      <c r="X19" s="1">
        <f t="shared" si="11"/>
        <v>0</v>
      </c>
      <c r="Y19" s="1">
        <f t="shared" si="12"/>
        <v>0</v>
      </c>
      <c r="Z19">
        <v>897.81907450000006</v>
      </c>
      <c r="AB19" s="1">
        <f t="shared" si="13"/>
        <v>0</v>
      </c>
      <c r="AC19" s="1">
        <f t="shared" si="14"/>
        <v>0</v>
      </c>
      <c r="AD19">
        <v>1175.300819</v>
      </c>
      <c r="AF19" s="1">
        <f t="shared" si="15"/>
        <v>0</v>
      </c>
      <c r="AG19" s="1">
        <f t="shared" si="16"/>
        <v>0</v>
      </c>
      <c r="AH19" s="2">
        <v>92036.151374518799</v>
      </c>
      <c r="AJ19" s="1">
        <f t="shared" si="17"/>
        <v>0</v>
      </c>
      <c r="AK19" s="1">
        <f t="shared" si="18"/>
        <v>0</v>
      </c>
      <c r="AL19">
        <v>3955.9414749071002</v>
      </c>
      <c r="AM19">
        <v>2.2955145999999999E-2</v>
      </c>
      <c r="AN19" s="1">
        <f t="shared" si="1"/>
        <v>2.2955145999999999E-2</v>
      </c>
      <c r="AO19" s="1">
        <f t="shared" si="19"/>
        <v>4.6668992237381707E-3</v>
      </c>
      <c r="AP19">
        <v>3411.47076458111</v>
      </c>
      <c r="AQ19">
        <v>2.7697708000000001E-2</v>
      </c>
      <c r="AR19" s="1">
        <f t="shared" si="20"/>
        <v>2.7697708000000001E-2</v>
      </c>
      <c r="AS19" s="1">
        <f t="shared" si="21"/>
        <v>5.5069079280523504E-3</v>
      </c>
    </row>
    <row r="20" spans="1:45" x14ac:dyDescent="0.2">
      <c r="A20" s="3">
        <v>57</v>
      </c>
      <c r="B20">
        <v>76245.841479930998</v>
      </c>
      <c r="C20">
        <v>3.2733555999999997E-2</v>
      </c>
      <c r="D20" s="1">
        <f t="shared" si="2"/>
        <v>3.2733555999999997E-2</v>
      </c>
      <c r="E20" s="1">
        <f t="shared" si="3"/>
        <v>1.2630415711030899E-3</v>
      </c>
      <c r="F20">
        <v>10473.054288737399</v>
      </c>
      <c r="G20">
        <v>6.4183465999999995E-2</v>
      </c>
      <c r="H20" s="1">
        <f t="shared" si="4"/>
        <v>6.4183465999999995E-2</v>
      </c>
      <c r="I20" s="1">
        <f t="shared" si="5"/>
        <v>4.693818949691073E-3</v>
      </c>
      <c r="J20">
        <v>2699.9396750517099</v>
      </c>
      <c r="K20">
        <v>5.0786417E-2</v>
      </c>
      <c r="L20" s="1">
        <f t="shared" si="6"/>
        <v>5.0786417E-2</v>
      </c>
      <c r="M20" s="1">
        <f t="shared" si="7"/>
        <v>8.2819918770801696E-3</v>
      </c>
      <c r="N20">
        <v>1178.6519164368499</v>
      </c>
      <c r="O20">
        <v>5.238872E-2</v>
      </c>
      <c r="P20" s="1">
        <f t="shared" si="0"/>
        <v>5.238872E-2</v>
      </c>
      <c r="Q20" s="1">
        <f t="shared" si="8"/>
        <v>1.272029820439438E-2</v>
      </c>
      <c r="R20">
        <v>1044.168582</v>
      </c>
      <c r="T20" s="1">
        <f t="shared" si="9"/>
        <v>0</v>
      </c>
      <c r="U20" s="1">
        <f t="shared" si="10"/>
        <v>0</v>
      </c>
      <c r="V20">
        <v>1461.0778989999999</v>
      </c>
      <c r="X20" s="1">
        <f t="shared" si="11"/>
        <v>0</v>
      </c>
      <c r="Y20" s="1">
        <f t="shared" si="12"/>
        <v>0</v>
      </c>
      <c r="Z20">
        <v>865.57164120000004</v>
      </c>
      <c r="AB20" s="1">
        <f t="shared" si="13"/>
        <v>0</v>
      </c>
      <c r="AC20" s="1">
        <f t="shared" si="14"/>
        <v>0</v>
      </c>
      <c r="AD20">
        <v>1102.1809989999999</v>
      </c>
      <c r="AF20" s="1">
        <f t="shared" si="15"/>
        <v>0</v>
      </c>
      <c r="AG20" s="1">
        <f t="shared" si="16"/>
        <v>0</v>
      </c>
      <c r="AH20" s="2">
        <v>90597.487360157</v>
      </c>
      <c r="AJ20" s="1">
        <f t="shared" si="17"/>
        <v>0</v>
      </c>
      <c r="AK20" s="1">
        <f t="shared" si="18"/>
        <v>0</v>
      </c>
      <c r="AL20">
        <v>3660.6055302321902</v>
      </c>
      <c r="AM20">
        <v>3.3271302000000003E-2</v>
      </c>
      <c r="AN20" s="1">
        <f t="shared" si="1"/>
        <v>3.3271302000000003E-2</v>
      </c>
      <c r="AO20" s="1">
        <f t="shared" si="19"/>
        <v>5.8098752776043214E-3</v>
      </c>
      <c r="AP20">
        <v>3229.1381737776101</v>
      </c>
      <c r="AQ20">
        <v>3.8142227000000001E-2</v>
      </c>
      <c r="AR20" s="1">
        <f t="shared" si="20"/>
        <v>3.8142227000000001E-2</v>
      </c>
      <c r="AS20" s="1">
        <f t="shared" si="21"/>
        <v>6.606496507213031E-3</v>
      </c>
    </row>
    <row r="21" spans="1:45" x14ac:dyDescent="0.2">
      <c r="A21" s="3">
        <v>58</v>
      </c>
      <c r="B21">
        <v>74438.337154172303</v>
      </c>
      <c r="C21">
        <v>3.3568977999999999E-2</v>
      </c>
      <c r="D21" s="1">
        <f t="shared" si="2"/>
        <v>3.3568977999999999E-2</v>
      </c>
      <c r="E21" s="1">
        <f t="shared" si="3"/>
        <v>1.2939343155188223E-3</v>
      </c>
      <c r="F21">
        <v>9788.7714524045496</v>
      </c>
      <c r="G21">
        <v>6.5286077999999997E-2</v>
      </c>
      <c r="H21" s="1">
        <f t="shared" si="4"/>
        <v>6.5286077999999997E-2</v>
      </c>
      <c r="I21" s="1">
        <f t="shared" si="5"/>
        <v>4.8937482309269233E-3</v>
      </c>
      <c r="J21">
        <v>2519.9143926315</v>
      </c>
      <c r="K21">
        <v>4.8746458999999999E-2</v>
      </c>
      <c r="L21" s="1">
        <f t="shared" si="6"/>
        <v>4.8746458999999999E-2</v>
      </c>
      <c r="M21" s="1">
        <f t="shared" si="7"/>
        <v>8.4078093975627211E-3</v>
      </c>
      <c r="N21">
        <v>1001.42837557569</v>
      </c>
      <c r="O21">
        <v>5.2334193000000001E-2</v>
      </c>
      <c r="P21" s="1">
        <f t="shared" si="0"/>
        <v>5.2334193000000001E-2</v>
      </c>
      <c r="Q21" s="1">
        <f t="shared" si="8"/>
        <v>1.3793246455782936E-2</v>
      </c>
      <c r="R21">
        <v>1005.05415</v>
      </c>
      <c r="T21" s="1">
        <f t="shared" si="9"/>
        <v>0</v>
      </c>
      <c r="U21" s="1">
        <f t="shared" si="10"/>
        <v>0</v>
      </c>
      <c r="V21">
        <v>1309.4545350000001</v>
      </c>
      <c r="X21" s="1">
        <f t="shared" si="11"/>
        <v>0</v>
      </c>
      <c r="Y21" s="1">
        <f t="shared" si="12"/>
        <v>0</v>
      </c>
      <c r="Z21">
        <v>830.57740699999999</v>
      </c>
      <c r="AB21" s="1">
        <f t="shared" si="13"/>
        <v>0</v>
      </c>
      <c r="AC21" s="1">
        <f t="shared" si="14"/>
        <v>0</v>
      </c>
      <c r="AD21">
        <v>973.90543730000002</v>
      </c>
      <c r="AF21" s="1">
        <f t="shared" si="15"/>
        <v>0</v>
      </c>
      <c r="AG21" s="1">
        <f t="shared" si="16"/>
        <v>0</v>
      </c>
      <c r="AH21" s="2">
        <v>87748.451374784097</v>
      </c>
      <c r="AJ21" s="1">
        <f t="shared" si="17"/>
        <v>0</v>
      </c>
      <c r="AK21" s="1">
        <f t="shared" si="18"/>
        <v>0</v>
      </c>
      <c r="AL21">
        <v>3449.3766045346802</v>
      </c>
      <c r="AM21">
        <v>2.5864404000000001E-2</v>
      </c>
      <c r="AN21" s="1">
        <f t="shared" si="1"/>
        <v>2.5864404000000001E-2</v>
      </c>
      <c r="AO21" s="1">
        <f t="shared" si="19"/>
        <v>5.2972041291952879E-3</v>
      </c>
      <c r="AP21">
        <v>3138.4937714002999</v>
      </c>
      <c r="AQ21">
        <v>3.1787152999999999E-2</v>
      </c>
      <c r="AR21" s="1">
        <f t="shared" si="20"/>
        <v>3.1787152999999999E-2</v>
      </c>
      <c r="AS21" s="1">
        <f t="shared" si="21"/>
        <v>6.1377143494392196E-3</v>
      </c>
    </row>
    <row r="22" spans="1:45" x14ac:dyDescent="0.2">
      <c r="A22" s="3">
        <v>59</v>
      </c>
      <c r="B22">
        <v>72444.599775969895</v>
      </c>
      <c r="C22">
        <v>3.4840137E-2</v>
      </c>
      <c r="D22" s="1">
        <f t="shared" si="2"/>
        <v>3.4840137E-2</v>
      </c>
      <c r="E22" s="1">
        <f t="shared" si="3"/>
        <v>1.3353423299140214E-3</v>
      </c>
      <c r="F22">
        <v>9264.1875655911808</v>
      </c>
      <c r="G22">
        <v>7.1924142999999996E-2</v>
      </c>
      <c r="H22" s="1">
        <f t="shared" si="4"/>
        <v>7.1924142999999996E-2</v>
      </c>
      <c r="I22" s="1">
        <f t="shared" si="5"/>
        <v>5.2611597283358019E-3</v>
      </c>
      <c r="J22">
        <v>2349.9973422437902</v>
      </c>
      <c r="K22">
        <v>5.3065899999999999E-2</v>
      </c>
      <c r="L22" s="1">
        <f t="shared" si="6"/>
        <v>5.3065899999999999E-2</v>
      </c>
      <c r="M22" s="1">
        <f t="shared" si="7"/>
        <v>9.0633767030641032E-3</v>
      </c>
      <c r="N22">
        <v>914.24493709579099</v>
      </c>
      <c r="O22">
        <v>5.1856749000000001E-2</v>
      </c>
      <c r="P22" s="1">
        <f t="shared" si="0"/>
        <v>5.1856749000000001E-2</v>
      </c>
      <c r="Q22" s="1">
        <f t="shared" si="8"/>
        <v>1.4373562165820081E-2</v>
      </c>
      <c r="R22">
        <v>743.8334615</v>
      </c>
      <c r="T22" s="1">
        <f t="shared" si="9"/>
        <v>0</v>
      </c>
      <c r="U22" s="1">
        <f t="shared" si="10"/>
        <v>0</v>
      </c>
      <c r="V22">
        <v>1309.9489599999999</v>
      </c>
      <c r="X22" s="1">
        <f t="shared" si="11"/>
        <v>0</v>
      </c>
      <c r="Y22" s="1">
        <f t="shared" si="12"/>
        <v>0</v>
      </c>
      <c r="Z22">
        <v>763.44561499999998</v>
      </c>
      <c r="AB22" s="1">
        <f t="shared" si="13"/>
        <v>0</v>
      </c>
      <c r="AC22" s="1">
        <f t="shared" si="14"/>
        <v>0</v>
      </c>
      <c r="AD22">
        <v>897.81907450000006</v>
      </c>
      <c r="AF22" s="1">
        <f t="shared" si="15"/>
        <v>0</v>
      </c>
      <c r="AG22" s="1">
        <f t="shared" si="16"/>
        <v>0</v>
      </c>
      <c r="AH22" s="2">
        <v>84973.029620900707</v>
      </c>
      <c r="AJ22" s="1">
        <f t="shared" si="17"/>
        <v>0</v>
      </c>
      <c r="AK22" s="1">
        <f t="shared" si="18"/>
        <v>0</v>
      </c>
      <c r="AL22">
        <v>3103.1699239760601</v>
      </c>
      <c r="AM22">
        <v>2.4235664000000001E-2</v>
      </c>
      <c r="AN22" s="1">
        <f t="shared" si="1"/>
        <v>2.4235664000000001E-2</v>
      </c>
      <c r="AO22" s="1">
        <f t="shared" si="19"/>
        <v>5.4106971293127956E-3</v>
      </c>
      <c r="AP22">
        <v>2729.0557544268599</v>
      </c>
      <c r="AQ22">
        <v>4.0239948999999997E-2</v>
      </c>
      <c r="AR22" s="1">
        <f t="shared" si="20"/>
        <v>4.0239948999999997E-2</v>
      </c>
      <c r="AS22" s="1">
        <f t="shared" si="21"/>
        <v>7.3732661788031969E-3</v>
      </c>
    </row>
    <row r="23" spans="1:45" x14ac:dyDescent="0.2">
      <c r="A23" s="3">
        <v>60</v>
      </c>
      <c r="B23">
        <v>74240.347815182002</v>
      </c>
      <c r="C23">
        <v>3.7472334000000003E-2</v>
      </c>
      <c r="D23" s="1">
        <f t="shared" si="2"/>
        <v>3.7472334000000003E-2</v>
      </c>
      <c r="E23" s="1">
        <f t="shared" si="3"/>
        <v>1.3661489581752737E-3</v>
      </c>
      <c r="F23">
        <v>9551.8874100744706</v>
      </c>
      <c r="G23">
        <v>6.6692351999999996E-2</v>
      </c>
      <c r="H23" s="1">
        <f t="shared" si="4"/>
        <v>6.6692351999999996E-2</v>
      </c>
      <c r="I23" s="1">
        <f t="shared" si="5"/>
        <v>5.003361739376334E-3</v>
      </c>
      <c r="J23">
        <v>2499.6979412995202</v>
      </c>
      <c r="K23">
        <v>5.2393302000000003E-2</v>
      </c>
      <c r="L23" s="1">
        <f t="shared" si="6"/>
        <v>5.2393302000000003E-2</v>
      </c>
      <c r="M23" s="1">
        <f t="shared" si="7"/>
        <v>8.7350269851150363E-3</v>
      </c>
      <c r="N23">
        <v>893.69887406751502</v>
      </c>
      <c r="O23">
        <v>7.0936806000000005E-2</v>
      </c>
      <c r="P23" s="1">
        <f t="shared" si="0"/>
        <v>7.0936806000000005E-2</v>
      </c>
      <c r="Q23" s="1">
        <f t="shared" si="8"/>
        <v>1.683134835662118E-2</v>
      </c>
      <c r="R23">
        <v>732.51664440000002</v>
      </c>
      <c r="T23" s="1">
        <f t="shared" si="9"/>
        <v>0</v>
      </c>
      <c r="U23" s="1">
        <f t="shared" si="10"/>
        <v>0</v>
      </c>
      <c r="V23">
        <v>1320.441736</v>
      </c>
      <c r="X23" s="1">
        <f t="shared" si="11"/>
        <v>0</v>
      </c>
      <c r="Y23" s="1">
        <f t="shared" si="12"/>
        <v>0</v>
      </c>
      <c r="Z23">
        <v>849.42045810000002</v>
      </c>
      <c r="AB23" s="1">
        <f t="shared" si="13"/>
        <v>0</v>
      </c>
      <c r="AC23" s="1">
        <f t="shared" si="14"/>
        <v>0</v>
      </c>
      <c r="AD23">
        <v>903.42254720000005</v>
      </c>
      <c r="AF23" s="1">
        <f t="shared" si="15"/>
        <v>0</v>
      </c>
      <c r="AG23" s="1">
        <f t="shared" si="16"/>
        <v>0</v>
      </c>
      <c r="AH23" s="2">
        <v>87185.632040623503</v>
      </c>
      <c r="AJ23" s="1">
        <f t="shared" si="17"/>
        <v>0</v>
      </c>
      <c r="AK23" s="1">
        <f t="shared" si="18"/>
        <v>0</v>
      </c>
      <c r="AL23">
        <v>3145.8002614602401</v>
      </c>
      <c r="AM23">
        <v>4.0933936999999997E-2</v>
      </c>
      <c r="AN23" s="1">
        <f t="shared" si="1"/>
        <v>4.0933936999999997E-2</v>
      </c>
      <c r="AO23" s="1">
        <f t="shared" si="19"/>
        <v>6.923991394591612E-3</v>
      </c>
      <c r="AP23">
        <v>2968.4668503887901</v>
      </c>
      <c r="AQ23">
        <v>3.8104933000000001E-2</v>
      </c>
      <c r="AR23" s="1">
        <f t="shared" si="20"/>
        <v>3.8104933000000001E-2</v>
      </c>
      <c r="AS23" s="1">
        <f t="shared" si="21"/>
        <v>6.887227351912318E-3</v>
      </c>
    </row>
    <row r="24" spans="1:45" x14ac:dyDescent="0.2">
      <c r="A24" s="3">
        <v>61</v>
      </c>
      <c r="B24">
        <v>68588.751695237996</v>
      </c>
      <c r="C24">
        <v>3.7866402E-2</v>
      </c>
      <c r="D24" s="1">
        <f t="shared" si="2"/>
        <v>3.7866402E-2</v>
      </c>
      <c r="E24" s="1">
        <f t="shared" si="3"/>
        <v>1.4284805544877747E-3</v>
      </c>
      <c r="F24">
        <v>8469.3185677528309</v>
      </c>
      <c r="G24">
        <v>7.6968484000000004E-2</v>
      </c>
      <c r="H24" s="1">
        <f t="shared" si="4"/>
        <v>7.6968484000000004E-2</v>
      </c>
      <c r="I24" s="1">
        <f t="shared" si="5"/>
        <v>5.6767081660253947E-3</v>
      </c>
      <c r="J24">
        <v>2255.56235596537</v>
      </c>
      <c r="K24">
        <v>5.1999610000000002E-2</v>
      </c>
      <c r="L24" s="1">
        <f t="shared" si="6"/>
        <v>5.1999610000000002E-2</v>
      </c>
      <c r="M24" s="1">
        <f t="shared" si="7"/>
        <v>9.1629001424918047E-3</v>
      </c>
      <c r="N24">
        <v>804.31800097599603</v>
      </c>
      <c r="O24">
        <v>6.0993101000000001E-2</v>
      </c>
      <c r="P24" s="1">
        <f t="shared" si="0"/>
        <v>6.0993101000000001E-2</v>
      </c>
      <c r="Q24" s="1">
        <f t="shared" si="8"/>
        <v>1.6539292421425662E-2</v>
      </c>
      <c r="R24">
        <v>567.26915159999999</v>
      </c>
      <c r="T24" s="1">
        <f t="shared" si="9"/>
        <v>0</v>
      </c>
      <c r="U24" s="1">
        <f t="shared" si="10"/>
        <v>0</v>
      </c>
      <c r="V24">
        <v>1202.6040089999999</v>
      </c>
      <c r="X24" s="1">
        <f t="shared" si="11"/>
        <v>0</v>
      </c>
      <c r="Y24" s="1">
        <f t="shared" si="12"/>
        <v>0</v>
      </c>
      <c r="Z24">
        <v>661.75907519999998</v>
      </c>
      <c r="AB24" s="1">
        <f t="shared" si="13"/>
        <v>0</v>
      </c>
      <c r="AC24" s="1">
        <f t="shared" si="14"/>
        <v>0</v>
      </c>
      <c r="AD24">
        <v>762.23702249999997</v>
      </c>
      <c r="AF24" s="1">
        <f t="shared" si="15"/>
        <v>0</v>
      </c>
      <c r="AG24" s="1">
        <f t="shared" si="16"/>
        <v>0</v>
      </c>
      <c r="AH24" s="2">
        <v>80117.950619932206</v>
      </c>
      <c r="AJ24" s="1">
        <f t="shared" si="17"/>
        <v>0</v>
      </c>
      <c r="AK24" s="1">
        <f t="shared" si="18"/>
        <v>0</v>
      </c>
      <c r="AL24">
        <v>2626.43529710546</v>
      </c>
      <c r="AM24">
        <v>4.4677779000000001E-2</v>
      </c>
      <c r="AN24" s="1">
        <f t="shared" si="1"/>
        <v>4.4677779000000001E-2</v>
      </c>
      <c r="AO24" s="1">
        <f t="shared" si="19"/>
        <v>7.9012071086348237E-3</v>
      </c>
      <c r="AP24">
        <v>2658.2432450465799</v>
      </c>
      <c r="AQ24">
        <v>3.6930642999999999E-2</v>
      </c>
      <c r="AR24" s="1">
        <f t="shared" si="20"/>
        <v>3.6930642999999999E-2</v>
      </c>
      <c r="AS24" s="1">
        <f t="shared" si="21"/>
        <v>7.1693689204485852E-3</v>
      </c>
    </row>
    <row r="25" spans="1:45" x14ac:dyDescent="0.2">
      <c r="A25" s="3">
        <v>62</v>
      </c>
      <c r="B25">
        <v>67943.748093258502</v>
      </c>
      <c r="C25">
        <v>3.6867510999999999E-2</v>
      </c>
      <c r="D25" s="1">
        <f t="shared" si="2"/>
        <v>3.6867510999999999E-2</v>
      </c>
      <c r="E25" s="1">
        <f t="shared" si="3"/>
        <v>1.4169229891784904E-3</v>
      </c>
      <c r="F25">
        <v>8280.9430124983101</v>
      </c>
      <c r="G25">
        <v>7.3166682999999996E-2</v>
      </c>
      <c r="H25" s="1">
        <f t="shared" si="4"/>
        <v>7.3166682999999996E-2</v>
      </c>
      <c r="I25" s="1">
        <f t="shared" si="5"/>
        <v>5.6088480586182869E-3</v>
      </c>
      <c r="J25">
        <v>2111.90471276268</v>
      </c>
      <c r="K25">
        <v>6.0479149000000003E-2</v>
      </c>
      <c r="L25" s="1">
        <f t="shared" si="6"/>
        <v>6.0479149000000003E-2</v>
      </c>
      <c r="M25" s="1">
        <f t="shared" si="7"/>
        <v>1.0166581791526972E-2</v>
      </c>
      <c r="N25">
        <v>770.42248632013798</v>
      </c>
      <c r="O25">
        <v>6.0467767999999998E-2</v>
      </c>
      <c r="P25" s="1">
        <f t="shared" si="0"/>
        <v>6.0467767999999998E-2</v>
      </c>
      <c r="Q25" s="1">
        <f t="shared" si="8"/>
        <v>1.6830980130197012E-2</v>
      </c>
      <c r="R25">
        <v>467.78005430000002</v>
      </c>
      <c r="T25" s="1">
        <f t="shared" si="9"/>
        <v>0</v>
      </c>
      <c r="U25" s="1">
        <f t="shared" si="10"/>
        <v>0</v>
      </c>
      <c r="V25">
        <v>1148.272307</v>
      </c>
      <c r="X25" s="1">
        <f t="shared" si="11"/>
        <v>0</v>
      </c>
      <c r="Y25" s="1">
        <f t="shared" si="12"/>
        <v>0</v>
      </c>
      <c r="Z25">
        <v>703.18081900000004</v>
      </c>
      <c r="AB25" s="1">
        <f t="shared" si="13"/>
        <v>0</v>
      </c>
      <c r="AC25" s="1">
        <f t="shared" si="14"/>
        <v>0</v>
      </c>
      <c r="AD25">
        <v>742.73474239999996</v>
      </c>
      <c r="AF25" s="1">
        <f t="shared" si="15"/>
        <v>0</v>
      </c>
      <c r="AG25" s="1">
        <f t="shared" si="16"/>
        <v>0</v>
      </c>
      <c r="AH25" s="2">
        <v>79107.018304839701</v>
      </c>
      <c r="AJ25" s="1">
        <f t="shared" si="17"/>
        <v>0</v>
      </c>
      <c r="AK25" s="1">
        <f t="shared" si="18"/>
        <v>0</v>
      </c>
      <c r="AL25">
        <v>2500.3571799919</v>
      </c>
      <c r="AM25">
        <v>4.8468604999999998E-2</v>
      </c>
      <c r="AN25" s="1">
        <f t="shared" si="1"/>
        <v>4.8468604999999998E-2</v>
      </c>
      <c r="AO25" s="1">
        <f t="shared" si="19"/>
        <v>8.4177663336918694E-3</v>
      </c>
      <c r="AP25">
        <v>2597.9784504324198</v>
      </c>
      <c r="AQ25">
        <v>3.8992620999999998E-2</v>
      </c>
      <c r="AR25" s="1">
        <f t="shared" si="20"/>
        <v>3.8992620999999998E-2</v>
      </c>
      <c r="AS25" s="1">
        <f t="shared" si="21"/>
        <v>7.4437687814317517E-3</v>
      </c>
    </row>
    <row r="26" spans="1:45" x14ac:dyDescent="0.2">
      <c r="A26" s="3">
        <v>63</v>
      </c>
      <c r="B26">
        <v>67215.296720519604</v>
      </c>
      <c r="C26">
        <v>3.6468551000000002E-2</v>
      </c>
      <c r="D26" s="1">
        <f t="shared" si="2"/>
        <v>3.6468551000000002E-2</v>
      </c>
      <c r="E26" s="1">
        <f t="shared" si="3"/>
        <v>1.4171447504933395E-3</v>
      </c>
      <c r="F26">
        <v>7911.38852871581</v>
      </c>
      <c r="G26">
        <v>7.5778930999999994E-2</v>
      </c>
      <c r="H26" s="1">
        <f t="shared" si="4"/>
        <v>7.5778930999999994E-2</v>
      </c>
      <c r="I26" s="1">
        <f t="shared" si="5"/>
        <v>5.8316558196518419E-3</v>
      </c>
      <c r="J26">
        <v>2002.8567494302899</v>
      </c>
      <c r="K26">
        <v>6.6076033000000006E-2</v>
      </c>
      <c r="L26" s="1">
        <f t="shared" si="6"/>
        <v>6.6076033000000006E-2</v>
      </c>
      <c r="M26" s="1">
        <f t="shared" si="7"/>
        <v>1.0879498290051897E-2</v>
      </c>
      <c r="N26">
        <v>726.30887769907702</v>
      </c>
      <c r="O26">
        <v>5.6425385000000002E-2</v>
      </c>
      <c r="P26" s="1">
        <f t="shared" si="0"/>
        <v>5.6425385000000002E-2</v>
      </c>
      <c r="Q26" s="1">
        <f t="shared" si="8"/>
        <v>1.6781113888873152E-2</v>
      </c>
      <c r="R26">
        <v>446.3550128</v>
      </c>
      <c r="T26" s="1">
        <f t="shared" si="9"/>
        <v>0</v>
      </c>
      <c r="U26" s="1">
        <f t="shared" si="10"/>
        <v>0</v>
      </c>
      <c r="V26">
        <v>1014.558078</v>
      </c>
      <c r="X26" s="1">
        <f t="shared" si="11"/>
        <v>0</v>
      </c>
      <c r="Y26" s="1">
        <f t="shared" si="12"/>
        <v>0</v>
      </c>
      <c r="Z26">
        <v>618.68924990000005</v>
      </c>
      <c r="AB26" s="1">
        <f t="shared" si="13"/>
        <v>0</v>
      </c>
      <c r="AC26" s="1">
        <f t="shared" si="14"/>
        <v>0</v>
      </c>
      <c r="AD26">
        <v>660.82516339999995</v>
      </c>
      <c r="AF26" s="1">
        <f t="shared" si="15"/>
        <v>0</v>
      </c>
      <c r="AG26" s="1">
        <f t="shared" si="16"/>
        <v>0</v>
      </c>
      <c r="AH26" s="2">
        <v>77855.850876364799</v>
      </c>
      <c r="AJ26" s="1">
        <f t="shared" si="17"/>
        <v>0</v>
      </c>
      <c r="AK26" s="1">
        <f t="shared" si="18"/>
        <v>0</v>
      </c>
      <c r="AL26">
        <v>2347.6350951306499</v>
      </c>
      <c r="AM26">
        <v>4.2940047000000002E-2</v>
      </c>
      <c r="AN26" s="1">
        <f t="shared" si="1"/>
        <v>4.2940047000000002E-2</v>
      </c>
      <c r="AO26" s="1">
        <f t="shared" si="19"/>
        <v>8.2005240103161132E-3</v>
      </c>
      <c r="AP26">
        <v>2372.7408454604401</v>
      </c>
      <c r="AQ26">
        <v>4.3041375E-2</v>
      </c>
      <c r="AR26" s="1">
        <f t="shared" si="20"/>
        <v>4.3041375E-2</v>
      </c>
      <c r="AS26" s="1">
        <f t="shared" si="21"/>
        <v>8.1662104352554794E-3</v>
      </c>
    </row>
    <row r="27" spans="1:45" x14ac:dyDescent="0.2">
      <c r="A27" s="3">
        <v>64</v>
      </c>
      <c r="B27">
        <v>63943.638100862503</v>
      </c>
      <c r="C27">
        <v>3.8477071000000002E-2</v>
      </c>
      <c r="D27" s="1">
        <f t="shared" si="2"/>
        <v>3.8477071000000002E-2</v>
      </c>
      <c r="E27" s="1">
        <f t="shared" si="3"/>
        <v>1.4908646774281986E-3</v>
      </c>
      <c r="F27">
        <v>7088.6120377257403</v>
      </c>
      <c r="G27">
        <v>7.3639504999999994E-2</v>
      </c>
      <c r="H27" s="1">
        <f t="shared" si="4"/>
        <v>7.3639504999999994E-2</v>
      </c>
      <c r="I27" s="1">
        <f t="shared" si="5"/>
        <v>6.0802426404015916E-3</v>
      </c>
      <c r="J27">
        <v>1845.9595260769099</v>
      </c>
      <c r="K27">
        <v>6.8597108000000004E-2</v>
      </c>
      <c r="L27" s="1">
        <f t="shared" si="6"/>
        <v>6.8597108000000004E-2</v>
      </c>
      <c r="M27" s="1">
        <f t="shared" si="7"/>
        <v>1.1530992200676556E-2</v>
      </c>
      <c r="N27">
        <v>634.62069146707597</v>
      </c>
      <c r="O27">
        <v>5.9210527999999998E-2</v>
      </c>
      <c r="P27" s="1">
        <f t="shared" si="0"/>
        <v>5.9210527999999998E-2</v>
      </c>
      <c r="Q27" s="1">
        <f t="shared" si="8"/>
        <v>1.8363042894079577E-2</v>
      </c>
      <c r="R27">
        <v>346.04187400000001</v>
      </c>
      <c r="T27" s="1">
        <f t="shared" si="9"/>
        <v>0</v>
      </c>
      <c r="U27" s="1">
        <f t="shared" si="10"/>
        <v>0</v>
      </c>
      <c r="V27">
        <v>954.23834790000001</v>
      </c>
      <c r="X27" s="1">
        <f t="shared" si="11"/>
        <v>0</v>
      </c>
      <c r="Y27" s="1">
        <f t="shared" si="12"/>
        <v>0</v>
      </c>
      <c r="Z27">
        <v>627.03952319999996</v>
      </c>
      <c r="AB27" s="1">
        <f t="shared" si="13"/>
        <v>0</v>
      </c>
      <c r="AC27" s="1">
        <f t="shared" si="14"/>
        <v>0</v>
      </c>
      <c r="AD27">
        <v>595.72600220000004</v>
      </c>
      <c r="AF27" s="1">
        <f t="shared" si="15"/>
        <v>0</v>
      </c>
      <c r="AG27" s="1">
        <f t="shared" si="16"/>
        <v>0</v>
      </c>
      <c r="AH27" s="2">
        <v>73512.830356132195</v>
      </c>
      <c r="AJ27" s="1">
        <f t="shared" si="17"/>
        <v>0</v>
      </c>
      <c r="AK27" s="1">
        <f t="shared" si="18"/>
        <v>0</v>
      </c>
      <c r="AL27">
        <v>2096.6874358989298</v>
      </c>
      <c r="AM27">
        <v>5.8271761999999998E-2</v>
      </c>
      <c r="AN27" s="1">
        <f t="shared" si="1"/>
        <v>5.8271761999999998E-2</v>
      </c>
      <c r="AO27" s="1">
        <f t="shared" si="19"/>
        <v>1.0027232769950753E-2</v>
      </c>
      <c r="AP27">
        <v>2360.5450527966</v>
      </c>
      <c r="AQ27">
        <v>3.9586678E-2</v>
      </c>
      <c r="AR27" s="1">
        <f t="shared" si="20"/>
        <v>3.9586678E-2</v>
      </c>
      <c r="AS27" s="1">
        <f t="shared" si="21"/>
        <v>7.8659927460199806E-3</v>
      </c>
    </row>
    <row r="28" spans="1:45" x14ac:dyDescent="0.2">
      <c r="A28" s="3">
        <v>65</v>
      </c>
      <c r="B28">
        <v>61755.2624611668</v>
      </c>
      <c r="C28">
        <v>3.6387219999999998E-2</v>
      </c>
      <c r="D28" s="1">
        <f t="shared" si="2"/>
        <v>3.6387219999999998E-2</v>
      </c>
      <c r="E28" s="1">
        <f t="shared" si="3"/>
        <v>1.4768786059231348E-3</v>
      </c>
      <c r="F28">
        <v>6748.0088238231801</v>
      </c>
      <c r="G28">
        <v>7.9188175E-2</v>
      </c>
      <c r="H28" s="1">
        <f t="shared" si="4"/>
        <v>7.9188175E-2</v>
      </c>
      <c r="I28" s="1">
        <f t="shared" si="5"/>
        <v>6.4429366540981487E-3</v>
      </c>
      <c r="J28">
        <v>1709.71824607998</v>
      </c>
      <c r="K28">
        <v>5.8993638000000001E-2</v>
      </c>
      <c r="L28" s="1">
        <f t="shared" si="6"/>
        <v>5.8993638000000001E-2</v>
      </c>
      <c r="M28" s="1">
        <f t="shared" si="7"/>
        <v>1.1168443908547498E-2</v>
      </c>
      <c r="N28">
        <v>577.37737832963398</v>
      </c>
      <c r="O28">
        <v>5.6137013999999999E-2</v>
      </c>
      <c r="P28" s="1">
        <f t="shared" si="0"/>
        <v>5.6137013999999999E-2</v>
      </c>
      <c r="Q28" s="1">
        <f t="shared" si="8"/>
        <v>1.8776097036100108E-2</v>
      </c>
      <c r="R28">
        <v>376.58629200000001</v>
      </c>
      <c r="T28" s="1">
        <f t="shared" si="9"/>
        <v>0</v>
      </c>
      <c r="U28" s="1">
        <f t="shared" si="10"/>
        <v>0</v>
      </c>
      <c r="V28">
        <v>886.00783520000005</v>
      </c>
      <c r="X28" s="1">
        <f t="shared" si="11"/>
        <v>0</v>
      </c>
      <c r="Y28" s="1">
        <f t="shared" si="12"/>
        <v>0</v>
      </c>
      <c r="Z28">
        <v>552.05188080000005</v>
      </c>
      <c r="AB28" s="1">
        <f t="shared" si="13"/>
        <v>0</v>
      </c>
      <c r="AC28" s="1">
        <f t="shared" si="14"/>
        <v>0</v>
      </c>
      <c r="AD28">
        <v>546.00892009999995</v>
      </c>
      <c r="AF28" s="1">
        <f t="shared" si="15"/>
        <v>0</v>
      </c>
      <c r="AG28" s="1">
        <f t="shared" si="16"/>
        <v>0</v>
      </c>
      <c r="AH28" s="2">
        <v>70790.3669093996</v>
      </c>
      <c r="AJ28" s="1">
        <f t="shared" si="17"/>
        <v>0</v>
      </c>
      <c r="AK28" s="1">
        <f t="shared" si="18"/>
        <v>0</v>
      </c>
      <c r="AL28">
        <v>2112.1793941259298</v>
      </c>
      <c r="AM28">
        <v>4.1770703999999999E-2</v>
      </c>
      <c r="AN28" s="1">
        <f t="shared" si="1"/>
        <v>4.1770703999999999E-2</v>
      </c>
      <c r="AO28" s="1">
        <f t="shared" si="19"/>
        <v>8.5322051722830135E-3</v>
      </c>
      <c r="AP28">
        <v>2200.5714186988698</v>
      </c>
      <c r="AQ28">
        <v>4.2664203999999997E-2</v>
      </c>
      <c r="AR28" s="1">
        <f t="shared" si="20"/>
        <v>4.2664203999999997E-2</v>
      </c>
      <c r="AS28" s="1">
        <f t="shared" si="21"/>
        <v>8.444079432555502E-3</v>
      </c>
    </row>
    <row r="29" spans="1:45" x14ac:dyDescent="0.2">
      <c r="A29" s="3">
        <v>66</v>
      </c>
      <c r="B29">
        <v>56662.090812325398</v>
      </c>
      <c r="C29">
        <v>3.8236606999999999E-2</v>
      </c>
      <c r="D29" s="1">
        <f t="shared" si="2"/>
        <v>3.8236606999999999E-2</v>
      </c>
      <c r="E29" s="1">
        <f t="shared" si="3"/>
        <v>1.5790052301016329E-3</v>
      </c>
      <c r="F29">
        <v>5914.5198108069599</v>
      </c>
      <c r="G29">
        <v>7.2736896999999995E-2</v>
      </c>
      <c r="H29" s="1">
        <f t="shared" si="4"/>
        <v>7.2736896999999995E-2</v>
      </c>
      <c r="I29" s="1">
        <f t="shared" si="5"/>
        <v>6.6187381570951848E-3</v>
      </c>
      <c r="J29">
        <v>1627.5889206342399</v>
      </c>
      <c r="K29">
        <v>7.2265162999999993E-2</v>
      </c>
      <c r="L29" s="1">
        <f t="shared" si="6"/>
        <v>7.2265162999999993E-2</v>
      </c>
      <c r="M29" s="1">
        <f t="shared" si="7"/>
        <v>1.2579406014511425E-2</v>
      </c>
      <c r="N29">
        <v>534.03287276998105</v>
      </c>
      <c r="O29">
        <v>6.6042587E-2</v>
      </c>
      <c r="P29" s="1">
        <f t="shared" si="0"/>
        <v>6.6042587E-2</v>
      </c>
      <c r="Q29" s="1">
        <f t="shared" si="8"/>
        <v>2.1064330053133507E-2</v>
      </c>
      <c r="R29">
        <v>258.19920860000002</v>
      </c>
      <c r="T29" s="1">
        <f t="shared" si="9"/>
        <v>0</v>
      </c>
      <c r="U29" s="1">
        <f t="shared" si="10"/>
        <v>0</v>
      </c>
      <c r="V29">
        <v>705.04864439999994</v>
      </c>
      <c r="X29" s="1">
        <f t="shared" si="11"/>
        <v>0</v>
      </c>
      <c r="Y29" s="1">
        <f t="shared" si="12"/>
        <v>0</v>
      </c>
      <c r="Z29">
        <v>456.62804460000001</v>
      </c>
      <c r="AB29" s="1">
        <f t="shared" si="13"/>
        <v>0</v>
      </c>
      <c r="AC29" s="1">
        <f t="shared" si="14"/>
        <v>0</v>
      </c>
      <c r="AD29">
        <v>474.15263140000002</v>
      </c>
      <c r="AF29" s="1">
        <f t="shared" si="15"/>
        <v>0</v>
      </c>
      <c r="AG29" s="1">
        <f t="shared" si="16"/>
        <v>0</v>
      </c>
      <c r="AH29" s="2">
        <v>64738.232416536601</v>
      </c>
      <c r="AJ29" s="1">
        <f t="shared" si="17"/>
        <v>0</v>
      </c>
      <c r="AK29" s="1">
        <f t="shared" si="18"/>
        <v>0</v>
      </c>
      <c r="AL29">
        <v>1685.2167856395199</v>
      </c>
      <c r="AM29">
        <v>4.5638286E-2</v>
      </c>
      <c r="AN29" s="1">
        <f t="shared" si="1"/>
        <v>4.5638286E-2</v>
      </c>
      <c r="AO29" s="1">
        <f t="shared" si="19"/>
        <v>9.9643586369382378E-3</v>
      </c>
      <c r="AP29">
        <v>1801.0218779854399</v>
      </c>
      <c r="AQ29">
        <v>5.7284042E-2</v>
      </c>
      <c r="AR29" s="1">
        <f t="shared" si="20"/>
        <v>5.7284042E-2</v>
      </c>
      <c r="AS29" s="1">
        <f t="shared" si="21"/>
        <v>1.0732572570720592E-2</v>
      </c>
    </row>
    <row r="30" spans="1:45" x14ac:dyDescent="0.2">
      <c r="A30" s="3">
        <v>67</v>
      </c>
      <c r="B30">
        <v>53095.206112701402</v>
      </c>
      <c r="C30">
        <v>3.6470036999999997E-2</v>
      </c>
      <c r="D30" s="1">
        <f t="shared" si="2"/>
        <v>3.6470036999999997E-2</v>
      </c>
      <c r="E30" s="1">
        <f t="shared" si="3"/>
        <v>1.594516912601358E-3</v>
      </c>
      <c r="F30">
        <v>5271.2741699777498</v>
      </c>
      <c r="G30">
        <v>8.6479843000000001E-2</v>
      </c>
      <c r="H30" s="1">
        <f t="shared" si="4"/>
        <v>8.6479843000000001E-2</v>
      </c>
      <c r="I30" s="1">
        <f t="shared" si="5"/>
        <v>7.5877809041393508E-3</v>
      </c>
      <c r="J30">
        <v>1475.2513873651601</v>
      </c>
      <c r="K30">
        <v>6.0251731000000003E-2</v>
      </c>
      <c r="L30" s="1">
        <f t="shared" si="6"/>
        <v>6.0251731000000003E-2</v>
      </c>
      <c r="M30" s="1">
        <f t="shared" si="7"/>
        <v>1.2142653071488414E-2</v>
      </c>
      <c r="N30">
        <v>485.08489475399199</v>
      </c>
      <c r="O30">
        <v>4.6659116E-2</v>
      </c>
      <c r="P30" s="1">
        <f t="shared" si="0"/>
        <v>4.6659116E-2</v>
      </c>
      <c r="Q30" s="1">
        <f t="shared" si="8"/>
        <v>1.8768931878332888E-2</v>
      </c>
      <c r="R30">
        <v>252.4858643</v>
      </c>
      <c r="T30" s="1">
        <f t="shared" si="9"/>
        <v>0</v>
      </c>
      <c r="U30" s="1">
        <f t="shared" si="10"/>
        <v>0</v>
      </c>
      <c r="V30">
        <v>644.39929919999997</v>
      </c>
      <c r="X30" s="1">
        <f t="shared" si="11"/>
        <v>0</v>
      </c>
      <c r="Y30" s="1">
        <f t="shared" si="12"/>
        <v>0</v>
      </c>
      <c r="Z30">
        <v>494.91843899999998</v>
      </c>
      <c r="AB30" s="1">
        <f t="shared" si="13"/>
        <v>0</v>
      </c>
      <c r="AC30" s="1">
        <f t="shared" si="14"/>
        <v>0</v>
      </c>
      <c r="AD30">
        <v>501.18114420000001</v>
      </c>
      <c r="AF30" s="1">
        <f t="shared" si="15"/>
        <v>0</v>
      </c>
      <c r="AG30" s="1">
        <f t="shared" si="16"/>
        <v>0</v>
      </c>
      <c r="AH30" s="2">
        <v>60326.816564798297</v>
      </c>
      <c r="AJ30" s="1">
        <f t="shared" si="17"/>
        <v>0</v>
      </c>
      <c r="AK30" s="1">
        <f t="shared" si="18"/>
        <v>0</v>
      </c>
      <c r="AL30">
        <v>1606.05400753393</v>
      </c>
      <c r="AM30">
        <v>5.3873781000000003E-2</v>
      </c>
      <c r="AN30" s="1">
        <f t="shared" si="1"/>
        <v>5.3873781000000003E-2</v>
      </c>
      <c r="AO30" s="1">
        <f t="shared" si="19"/>
        <v>1.1041784473183963E-2</v>
      </c>
      <c r="AP30">
        <v>1926.1660891771301</v>
      </c>
      <c r="AQ30">
        <v>4.7430265999999999E-2</v>
      </c>
      <c r="AR30" s="1">
        <f t="shared" si="20"/>
        <v>4.7430265999999999E-2</v>
      </c>
      <c r="AS30" s="1">
        <f t="shared" si="21"/>
        <v>9.4926042296977538E-3</v>
      </c>
    </row>
    <row r="31" spans="1:45" x14ac:dyDescent="0.2">
      <c r="A31" s="3">
        <v>68</v>
      </c>
      <c r="B31">
        <v>48874.912579551303</v>
      </c>
      <c r="C31">
        <v>3.9618059999999997E-2</v>
      </c>
      <c r="D31" s="1">
        <f t="shared" si="2"/>
        <v>3.9618059999999997E-2</v>
      </c>
      <c r="E31" s="1">
        <f t="shared" si="3"/>
        <v>1.7293451072699156E-3</v>
      </c>
      <c r="F31">
        <v>4948.14060718566</v>
      </c>
      <c r="G31">
        <v>7.4419066000000006E-2</v>
      </c>
      <c r="H31" s="1">
        <f t="shared" si="4"/>
        <v>7.4419066000000006E-2</v>
      </c>
      <c r="I31" s="1">
        <f t="shared" si="5"/>
        <v>7.3128112298159612E-3</v>
      </c>
      <c r="J31">
        <v>1318.9584642648699</v>
      </c>
      <c r="K31">
        <v>7.0515223000000002E-2</v>
      </c>
      <c r="L31" s="1">
        <f t="shared" si="6"/>
        <v>7.0515223000000002E-2</v>
      </c>
      <c r="M31" s="1">
        <f t="shared" si="7"/>
        <v>1.3816660751415855E-2</v>
      </c>
      <c r="N31">
        <v>398.83537249639602</v>
      </c>
      <c r="O31">
        <v>5.3719006E-2</v>
      </c>
      <c r="P31" s="1">
        <f t="shared" si="0"/>
        <v>5.3719006E-2</v>
      </c>
      <c r="Q31" s="1">
        <f t="shared" si="8"/>
        <v>2.2127547399165042E-2</v>
      </c>
      <c r="R31">
        <v>246.38796730000001</v>
      </c>
      <c r="T31" s="1">
        <f t="shared" si="9"/>
        <v>0</v>
      </c>
      <c r="U31" s="1">
        <f t="shared" si="10"/>
        <v>0</v>
      </c>
      <c r="V31">
        <v>548.26129549999996</v>
      </c>
      <c r="X31" s="1">
        <f t="shared" si="11"/>
        <v>0</v>
      </c>
      <c r="Y31" s="1">
        <f t="shared" si="12"/>
        <v>0</v>
      </c>
      <c r="Z31">
        <v>484.48059840000002</v>
      </c>
      <c r="AB31" s="1">
        <f t="shared" si="13"/>
        <v>0</v>
      </c>
      <c r="AC31" s="1">
        <f t="shared" si="14"/>
        <v>0</v>
      </c>
      <c r="AD31">
        <v>444.7069338</v>
      </c>
      <c r="AF31" s="1">
        <f t="shared" si="15"/>
        <v>0</v>
      </c>
      <c r="AG31" s="1">
        <f t="shared" si="16"/>
        <v>0</v>
      </c>
      <c r="AH31" s="2">
        <v>55540.847023498201</v>
      </c>
      <c r="AJ31" s="1">
        <f t="shared" si="17"/>
        <v>0</v>
      </c>
      <c r="AK31" s="1">
        <f t="shared" si="18"/>
        <v>0</v>
      </c>
      <c r="AL31">
        <v>1488.3261550478601</v>
      </c>
      <c r="AM31">
        <v>5.8319799999999998E-2</v>
      </c>
      <c r="AN31" s="1">
        <f t="shared" si="1"/>
        <v>5.8319799999999998E-2</v>
      </c>
      <c r="AO31" s="1">
        <f t="shared" si="19"/>
        <v>1.1906023813557104E-2</v>
      </c>
      <c r="AP31">
        <v>1763.7203340865599</v>
      </c>
      <c r="AQ31">
        <v>4.4883974E-2</v>
      </c>
      <c r="AR31" s="1">
        <f t="shared" si="20"/>
        <v>4.4883974E-2</v>
      </c>
      <c r="AS31" s="1">
        <f t="shared" si="21"/>
        <v>9.6630655928895172E-3</v>
      </c>
    </row>
    <row r="32" spans="1:45" x14ac:dyDescent="0.2">
      <c r="A32" s="3">
        <v>69</v>
      </c>
      <c r="B32">
        <v>46561.392754450397</v>
      </c>
      <c r="C32">
        <v>4.1994813999999998E-2</v>
      </c>
      <c r="D32" s="1">
        <f t="shared" si="2"/>
        <v>4.1994813999999998E-2</v>
      </c>
      <c r="E32" s="1">
        <f t="shared" si="3"/>
        <v>1.8219013227211279E-3</v>
      </c>
      <c r="F32">
        <v>4514.4758091047397</v>
      </c>
      <c r="G32">
        <v>8.7786122999999994E-2</v>
      </c>
      <c r="H32" s="1">
        <f t="shared" si="4"/>
        <v>8.7786122999999994E-2</v>
      </c>
      <c r="I32" s="1">
        <f t="shared" si="5"/>
        <v>8.2549353846035171E-3</v>
      </c>
      <c r="J32">
        <v>1150.6894894316699</v>
      </c>
      <c r="K32">
        <v>7.5384319000000005E-2</v>
      </c>
      <c r="L32" s="1">
        <f t="shared" si="6"/>
        <v>7.5384319000000005E-2</v>
      </c>
      <c r="M32" s="1">
        <f t="shared" si="7"/>
        <v>1.5254505487931631E-2</v>
      </c>
      <c r="N32">
        <v>379.22322005405999</v>
      </c>
      <c r="O32">
        <v>5.9394467999999999E-2</v>
      </c>
      <c r="P32" s="1">
        <f t="shared" si="0"/>
        <v>5.9394467999999999E-2</v>
      </c>
      <c r="Q32" s="1">
        <f t="shared" si="8"/>
        <v>2.3789503229468514E-2</v>
      </c>
      <c r="R32">
        <v>216.77746239999999</v>
      </c>
      <c r="T32" s="1">
        <f t="shared" si="9"/>
        <v>0</v>
      </c>
      <c r="U32" s="1">
        <f t="shared" si="10"/>
        <v>0</v>
      </c>
      <c r="V32">
        <v>439.76269400000001</v>
      </c>
      <c r="X32" s="1">
        <f t="shared" si="11"/>
        <v>0</v>
      </c>
      <c r="Y32" s="1">
        <f t="shared" si="12"/>
        <v>0</v>
      </c>
      <c r="Z32">
        <v>325.60568180000001</v>
      </c>
      <c r="AB32" s="1">
        <f t="shared" si="13"/>
        <v>0</v>
      </c>
      <c r="AC32" s="1">
        <f t="shared" si="14"/>
        <v>0</v>
      </c>
      <c r="AD32">
        <v>488.93041419999997</v>
      </c>
      <c r="AF32" s="1">
        <f t="shared" si="15"/>
        <v>0</v>
      </c>
      <c r="AG32" s="1">
        <f t="shared" si="16"/>
        <v>0</v>
      </c>
      <c r="AH32" s="2">
        <v>52605.781273040899</v>
      </c>
      <c r="AJ32" s="1">
        <f t="shared" si="17"/>
        <v>0</v>
      </c>
      <c r="AK32" s="1">
        <f t="shared" si="18"/>
        <v>0</v>
      </c>
      <c r="AL32">
        <v>1285.83205431327</v>
      </c>
      <c r="AM32">
        <v>5.7848416E-2</v>
      </c>
      <c r="AN32" s="1">
        <f t="shared" si="1"/>
        <v>5.7848416E-2</v>
      </c>
      <c r="AO32" s="1">
        <f t="shared" si="19"/>
        <v>1.2760570006517124E-2</v>
      </c>
      <c r="AP32">
        <v>1566.11553391441</v>
      </c>
      <c r="AQ32">
        <v>5.7983723000000001E-2</v>
      </c>
      <c r="AR32" s="1">
        <f t="shared" si="20"/>
        <v>5.7983723000000001E-2</v>
      </c>
      <c r="AS32" s="1">
        <f t="shared" si="21"/>
        <v>1.1575144590677378E-2</v>
      </c>
    </row>
    <row r="33" spans="1:45" x14ac:dyDescent="0.2">
      <c r="A33" s="3">
        <v>70</v>
      </c>
      <c r="B33">
        <v>45544.307612657503</v>
      </c>
      <c r="C33">
        <v>4.6709277E-2</v>
      </c>
      <c r="D33" s="1">
        <f t="shared" si="2"/>
        <v>4.6709277E-2</v>
      </c>
      <c r="E33" s="1">
        <f t="shared" si="3"/>
        <v>1.9379977796892911E-3</v>
      </c>
      <c r="F33">
        <v>4569.1920648179903</v>
      </c>
      <c r="G33">
        <v>9.7026676000000006E-2</v>
      </c>
      <c r="H33" s="1">
        <f t="shared" si="4"/>
        <v>9.7026676000000006E-2</v>
      </c>
      <c r="I33" s="1">
        <f t="shared" si="5"/>
        <v>8.5826104534154121E-3</v>
      </c>
      <c r="J33">
        <v>1152.3925076276</v>
      </c>
      <c r="K33">
        <v>7.3509082000000003E-2</v>
      </c>
      <c r="L33" s="1">
        <f t="shared" si="6"/>
        <v>7.3509082000000003E-2</v>
      </c>
      <c r="M33" s="1">
        <f t="shared" si="7"/>
        <v>1.5067699182287298E-2</v>
      </c>
      <c r="N33">
        <v>349.83245769515599</v>
      </c>
      <c r="O33">
        <v>7.3335423999999996E-2</v>
      </c>
      <c r="P33" s="1">
        <f t="shared" si="0"/>
        <v>7.3335423999999996E-2</v>
      </c>
      <c r="Q33" s="1">
        <f t="shared" si="8"/>
        <v>2.7317704639612739E-2</v>
      </c>
      <c r="R33">
        <v>196.06659070000001</v>
      </c>
      <c r="T33" s="1">
        <f t="shared" si="9"/>
        <v>0</v>
      </c>
      <c r="U33" s="1">
        <f t="shared" si="10"/>
        <v>0</v>
      </c>
      <c r="V33">
        <v>401.30749170000001</v>
      </c>
      <c r="X33" s="1">
        <f t="shared" si="11"/>
        <v>0</v>
      </c>
      <c r="Y33" s="1">
        <f t="shared" si="12"/>
        <v>0</v>
      </c>
      <c r="Z33">
        <v>317.69489800000002</v>
      </c>
      <c r="AB33" s="1">
        <f t="shared" si="13"/>
        <v>0</v>
      </c>
      <c r="AC33" s="1">
        <f t="shared" si="14"/>
        <v>0</v>
      </c>
      <c r="AD33">
        <v>530.18735130000005</v>
      </c>
      <c r="AF33" s="1">
        <f t="shared" si="15"/>
        <v>0</v>
      </c>
      <c r="AG33" s="1">
        <f t="shared" si="16"/>
        <v>0</v>
      </c>
      <c r="AH33" s="2">
        <v>51615.724642798297</v>
      </c>
      <c r="AJ33" s="1">
        <f t="shared" si="17"/>
        <v>0</v>
      </c>
      <c r="AK33" s="1">
        <f t="shared" si="18"/>
        <v>0</v>
      </c>
      <c r="AL33">
        <v>1190.29834651947</v>
      </c>
      <c r="AM33">
        <v>6.2168274000000003E-2</v>
      </c>
      <c r="AN33" s="1">
        <f t="shared" si="1"/>
        <v>6.2168274000000003E-2</v>
      </c>
      <c r="AO33" s="1">
        <f t="shared" si="19"/>
        <v>1.3717501661003341E-2</v>
      </c>
      <c r="AP33">
        <v>1651.9255686737599</v>
      </c>
      <c r="AQ33">
        <v>5.4639175999999998E-2</v>
      </c>
      <c r="AR33" s="1">
        <f t="shared" si="20"/>
        <v>5.4639175999999998E-2</v>
      </c>
      <c r="AS33" s="1">
        <f t="shared" si="21"/>
        <v>1.0960029039869163E-2</v>
      </c>
    </row>
    <row r="34" spans="1:45" x14ac:dyDescent="0.2">
      <c r="A34" s="3">
        <v>71</v>
      </c>
      <c r="B34">
        <v>41063.4526496119</v>
      </c>
      <c r="C34">
        <v>4.5238789000000001E-2</v>
      </c>
      <c r="D34" s="1">
        <f t="shared" si="2"/>
        <v>4.5238789000000001E-2</v>
      </c>
      <c r="E34" s="1">
        <f t="shared" si="3"/>
        <v>2.010162694290797E-3</v>
      </c>
      <c r="F34">
        <v>3872.2739508748</v>
      </c>
      <c r="G34">
        <v>9.1023877000000003E-2</v>
      </c>
      <c r="H34" s="1">
        <f t="shared" si="4"/>
        <v>9.1023877000000003E-2</v>
      </c>
      <c r="I34" s="1">
        <f t="shared" si="5"/>
        <v>9.0599736894677214E-3</v>
      </c>
      <c r="J34">
        <v>1004.88934300467</v>
      </c>
      <c r="K34">
        <v>9.4795539999999998E-2</v>
      </c>
      <c r="L34" s="1">
        <f t="shared" si="6"/>
        <v>9.4795539999999998E-2</v>
      </c>
      <c r="M34" s="1">
        <f t="shared" si="7"/>
        <v>1.8111909775760795E-2</v>
      </c>
      <c r="N34">
        <v>343.40494684129902</v>
      </c>
      <c r="O34">
        <v>4.9432090999999997E-2</v>
      </c>
      <c r="P34" s="1">
        <f t="shared" si="0"/>
        <v>4.9432090999999997E-2</v>
      </c>
      <c r="Q34" s="1">
        <f t="shared" si="8"/>
        <v>2.2927086154862258E-2</v>
      </c>
      <c r="R34">
        <v>156.2379889</v>
      </c>
      <c r="T34" s="1">
        <f t="shared" si="9"/>
        <v>0</v>
      </c>
      <c r="U34" s="1">
        <f t="shared" si="10"/>
        <v>0</v>
      </c>
      <c r="V34">
        <v>366.31325820000001</v>
      </c>
      <c r="X34" s="1">
        <f t="shared" si="11"/>
        <v>0</v>
      </c>
      <c r="Y34" s="1">
        <f t="shared" si="12"/>
        <v>0</v>
      </c>
      <c r="Z34">
        <v>268.8018558</v>
      </c>
      <c r="AB34" s="1">
        <f t="shared" si="13"/>
        <v>0</v>
      </c>
      <c r="AC34" s="1">
        <f t="shared" si="14"/>
        <v>0</v>
      </c>
      <c r="AD34">
        <v>474.81186400000001</v>
      </c>
      <c r="AF34" s="1">
        <f t="shared" si="15"/>
        <v>0</v>
      </c>
      <c r="AG34" s="1">
        <f t="shared" si="16"/>
        <v>0</v>
      </c>
      <c r="AH34" s="2">
        <v>46284.0208903327</v>
      </c>
      <c r="AJ34" s="1">
        <f t="shared" si="17"/>
        <v>0</v>
      </c>
      <c r="AK34" s="1">
        <f t="shared" si="18"/>
        <v>0</v>
      </c>
      <c r="AL34">
        <v>1050.4862227588801</v>
      </c>
      <c r="AM34">
        <v>9.1203846000000005E-2</v>
      </c>
      <c r="AN34" s="1">
        <f t="shared" si="1"/>
        <v>9.1203846000000005E-2</v>
      </c>
      <c r="AO34" s="1">
        <f t="shared" si="19"/>
        <v>1.7410077621873403E-2</v>
      </c>
      <c r="AP34">
        <v>1479.15184541791</v>
      </c>
      <c r="AQ34">
        <v>7.2163417999999993E-2</v>
      </c>
      <c r="AR34" s="1">
        <f t="shared" si="20"/>
        <v>7.2163417999999993E-2</v>
      </c>
      <c r="AS34" s="1">
        <f t="shared" si="21"/>
        <v>1.3186938625596233E-2</v>
      </c>
    </row>
    <row r="35" spans="1:45" x14ac:dyDescent="0.2">
      <c r="A35" s="3">
        <v>72</v>
      </c>
      <c r="B35">
        <v>37749.328473843598</v>
      </c>
      <c r="C35">
        <v>4.7774069000000002E-2</v>
      </c>
      <c r="D35" s="1">
        <f t="shared" si="2"/>
        <v>4.7774069000000002E-2</v>
      </c>
      <c r="E35" s="1">
        <f t="shared" si="3"/>
        <v>2.1516299179641209E-3</v>
      </c>
      <c r="F35">
        <v>3742.35030270367</v>
      </c>
      <c r="G35">
        <v>0.10978831999999999</v>
      </c>
      <c r="H35" s="1">
        <f t="shared" si="4"/>
        <v>0.10978831999999999</v>
      </c>
      <c r="I35" s="1">
        <f t="shared" si="5"/>
        <v>1.0016328664834236E-2</v>
      </c>
      <c r="J35">
        <v>999.67042077332701</v>
      </c>
      <c r="K35">
        <v>7.8474477000000001E-2</v>
      </c>
      <c r="L35" s="1">
        <f t="shared" si="6"/>
        <v>7.8474477000000001E-2</v>
      </c>
      <c r="M35" s="1">
        <f t="shared" si="7"/>
        <v>1.667038191115084E-2</v>
      </c>
      <c r="N35">
        <v>316.59617800265499</v>
      </c>
      <c r="O35">
        <v>5.2056219000000001E-2</v>
      </c>
      <c r="P35" s="1">
        <f t="shared" si="0"/>
        <v>5.2056219000000001E-2</v>
      </c>
      <c r="Q35" s="1">
        <f t="shared" si="8"/>
        <v>2.4469823610525198E-2</v>
      </c>
      <c r="R35">
        <v>128.8798597</v>
      </c>
      <c r="T35" s="1">
        <f t="shared" si="9"/>
        <v>0</v>
      </c>
      <c r="U35" s="1">
        <f t="shared" si="10"/>
        <v>0</v>
      </c>
      <c r="V35">
        <v>347.63501880000001</v>
      </c>
      <c r="X35" s="1">
        <f t="shared" si="11"/>
        <v>0</v>
      </c>
      <c r="Y35" s="1">
        <f t="shared" si="12"/>
        <v>0</v>
      </c>
      <c r="Z35">
        <v>236.55442389999999</v>
      </c>
      <c r="AB35" s="1">
        <f t="shared" si="13"/>
        <v>0</v>
      </c>
      <c r="AC35" s="1">
        <f t="shared" si="14"/>
        <v>0</v>
      </c>
      <c r="AD35">
        <v>457.89157269999998</v>
      </c>
      <c r="AF35" s="1">
        <f t="shared" si="15"/>
        <v>0</v>
      </c>
      <c r="AG35" s="1">
        <f t="shared" si="16"/>
        <v>0</v>
      </c>
      <c r="AH35" s="2">
        <v>42807.945375323303</v>
      </c>
      <c r="AJ35" s="1">
        <f t="shared" si="17"/>
        <v>0</v>
      </c>
      <c r="AK35" s="1">
        <f t="shared" si="18"/>
        <v>0</v>
      </c>
      <c r="AL35">
        <v>1063.45111847668</v>
      </c>
      <c r="AM35">
        <v>6.9170370999999994E-2</v>
      </c>
      <c r="AN35" s="1">
        <f t="shared" si="1"/>
        <v>6.9170370999999994E-2</v>
      </c>
      <c r="AO35" s="1">
        <f t="shared" si="19"/>
        <v>1.5250794077106762E-2</v>
      </c>
      <c r="AP35">
        <v>1360.43514350801</v>
      </c>
      <c r="AQ35">
        <v>6.8446129999999994E-2</v>
      </c>
      <c r="AR35" s="1">
        <f t="shared" si="20"/>
        <v>6.8446129999999994E-2</v>
      </c>
      <c r="AS35" s="1">
        <f t="shared" si="21"/>
        <v>1.3418240952738083E-2</v>
      </c>
    </row>
    <row r="36" spans="1:45" x14ac:dyDescent="0.2">
      <c r="A36" s="3">
        <v>73</v>
      </c>
      <c r="B36">
        <v>35514.312176339299</v>
      </c>
      <c r="C36">
        <v>5.5910046999999997E-2</v>
      </c>
      <c r="D36" s="1">
        <f t="shared" si="2"/>
        <v>5.5910046999999997E-2</v>
      </c>
      <c r="E36" s="1">
        <f t="shared" si="3"/>
        <v>2.3894942183429893E-3</v>
      </c>
      <c r="F36">
        <v>3449.5963527634699</v>
      </c>
      <c r="G36">
        <v>9.8323062000000003E-2</v>
      </c>
      <c r="H36" s="1">
        <f t="shared" si="4"/>
        <v>9.8323062000000003E-2</v>
      </c>
      <c r="I36" s="1">
        <f t="shared" si="5"/>
        <v>9.9363094821303278E-3</v>
      </c>
      <c r="J36">
        <v>881.06359392404499</v>
      </c>
      <c r="K36">
        <v>7.4385836999999996E-2</v>
      </c>
      <c r="L36" s="1">
        <f t="shared" si="6"/>
        <v>7.4385836999999996E-2</v>
      </c>
      <c r="M36" s="1">
        <f t="shared" si="7"/>
        <v>1.7326568738967672E-2</v>
      </c>
      <c r="N36">
        <v>279.40450504422103</v>
      </c>
      <c r="O36">
        <v>0.1136453</v>
      </c>
      <c r="P36" s="1">
        <f t="shared" si="0"/>
        <v>0.1136453</v>
      </c>
      <c r="Q36" s="1">
        <f t="shared" si="8"/>
        <v>3.7215073828503878E-2</v>
      </c>
      <c r="R36">
        <v>117.5081077</v>
      </c>
      <c r="T36" s="1">
        <f t="shared" si="9"/>
        <v>0</v>
      </c>
      <c r="U36" s="1">
        <f t="shared" si="10"/>
        <v>0</v>
      </c>
      <c r="V36">
        <v>322.14471300000002</v>
      </c>
      <c r="X36" s="1">
        <f t="shared" si="11"/>
        <v>0</v>
      </c>
      <c r="Y36" s="1">
        <f t="shared" si="12"/>
        <v>0</v>
      </c>
      <c r="Z36">
        <v>221.7766378</v>
      </c>
      <c r="AB36" s="1">
        <f t="shared" si="13"/>
        <v>0</v>
      </c>
      <c r="AC36" s="1">
        <f t="shared" si="14"/>
        <v>0</v>
      </c>
      <c r="AD36">
        <v>417.29386799999997</v>
      </c>
      <c r="AF36" s="1">
        <f t="shared" si="15"/>
        <v>0</v>
      </c>
      <c r="AG36" s="1">
        <f t="shared" si="16"/>
        <v>0</v>
      </c>
      <c r="AH36" s="2">
        <v>40124.376628070997</v>
      </c>
      <c r="AJ36" s="1">
        <f t="shared" si="17"/>
        <v>0</v>
      </c>
      <c r="AK36" s="1">
        <f t="shared" si="18"/>
        <v>0</v>
      </c>
      <c r="AL36">
        <v>954.513028401881</v>
      </c>
      <c r="AM36">
        <v>9.2143885999999994E-2</v>
      </c>
      <c r="AN36" s="1">
        <f t="shared" si="1"/>
        <v>9.2143885999999994E-2</v>
      </c>
      <c r="AO36" s="1">
        <f t="shared" si="19"/>
        <v>1.8348768204152141E-2</v>
      </c>
      <c r="AP36">
        <v>1246.1682584397499</v>
      </c>
      <c r="AQ36">
        <v>7.3355666999999999E-2</v>
      </c>
      <c r="AR36" s="1">
        <f t="shared" si="20"/>
        <v>7.3355666999999999E-2</v>
      </c>
      <c r="AS36" s="1">
        <f t="shared" si="21"/>
        <v>1.4475750898704622E-2</v>
      </c>
    </row>
    <row r="37" spans="1:45" x14ac:dyDescent="0.2">
      <c r="A37" s="3">
        <v>74</v>
      </c>
      <c r="B37">
        <v>32498.7102445848</v>
      </c>
      <c r="C37">
        <v>5.7639450000000002E-2</v>
      </c>
      <c r="D37" s="1">
        <f t="shared" si="2"/>
        <v>5.7639450000000002E-2</v>
      </c>
      <c r="E37" s="1">
        <f t="shared" si="3"/>
        <v>2.5339116661163932E-3</v>
      </c>
      <c r="F37">
        <v>3234.8515217080699</v>
      </c>
      <c r="G37">
        <v>0.11901365</v>
      </c>
      <c r="H37" s="1">
        <f t="shared" si="4"/>
        <v>0.11901365</v>
      </c>
      <c r="I37" s="1">
        <f t="shared" si="5"/>
        <v>1.1158655572366399E-2</v>
      </c>
      <c r="J37">
        <v>868.81286655366398</v>
      </c>
      <c r="K37">
        <v>7.7521338999999995E-2</v>
      </c>
      <c r="L37" s="1">
        <f t="shared" si="6"/>
        <v>7.7521338999999995E-2</v>
      </c>
      <c r="M37" s="1">
        <f t="shared" si="7"/>
        <v>1.7782046702553084E-2</v>
      </c>
      <c r="N37">
        <v>269.46108831465199</v>
      </c>
      <c r="O37">
        <v>0.12171253999999999</v>
      </c>
      <c r="P37" s="1">
        <f t="shared" si="0"/>
        <v>0.12171253999999999</v>
      </c>
      <c r="Q37" s="1">
        <f t="shared" si="8"/>
        <v>3.9038582998456375E-2</v>
      </c>
      <c r="R37">
        <v>126.1330598</v>
      </c>
      <c r="T37" s="1">
        <f t="shared" si="9"/>
        <v>0</v>
      </c>
      <c r="U37" s="1">
        <f t="shared" si="10"/>
        <v>0</v>
      </c>
      <c r="V37">
        <v>253.30990299999999</v>
      </c>
      <c r="X37" s="1">
        <f t="shared" si="11"/>
        <v>0</v>
      </c>
      <c r="Y37" s="1">
        <f t="shared" si="12"/>
        <v>0</v>
      </c>
      <c r="Z37">
        <v>168.15910070000001</v>
      </c>
      <c r="AB37" s="1">
        <f t="shared" si="13"/>
        <v>0</v>
      </c>
      <c r="AC37" s="1">
        <f t="shared" si="14"/>
        <v>0</v>
      </c>
      <c r="AD37">
        <v>418.72220379999999</v>
      </c>
      <c r="AF37" s="1">
        <f t="shared" si="15"/>
        <v>0</v>
      </c>
      <c r="AG37" s="1">
        <f t="shared" si="16"/>
        <v>0</v>
      </c>
      <c r="AH37" s="2">
        <v>36871.835721161202</v>
      </c>
      <c r="AJ37" s="1">
        <f t="shared" si="17"/>
        <v>0</v>
      </c>
      <c r="AK37" s="1">
        <f t="shared" si="18"/>
        <v>0</v>
      </c>
      <c r="AL37">
        <v>914.135066483169</v>
      </c>
      <c r="AM37">
        <v>8.5516825000000005E-2</v>
      </c>
      <c r="AN37" s="1">
        <f t="shared" si="1"/>
        <v>8.5516825000000005E-2</v>
      </c>
      <c r="AO37" s="1">
        <f t="shared" si="19"/>
        <v>1.8128611033304019E-2</v>
      </c>
      <c r="AP37">
        <v>1246.3880046606</v>
      </c>
      <c r="AQ37">
        <v>7.7221438000000003E-2</v>
      </c>
      <c r="AR37" s="1">
        <f t="shared" si="20"/>
        <v>7.7221438000000003E-2</v>
      </c>
      <c r="AS37" s="1">
        <f t="shared" si="21"/>
        <v>1.4819963416942066E-2</v>
      </c>
    </row>
    <row r="38" spans="1:45" x14ac:dyDescent="0.2">
      <c r="A38" s="3">
        <v>75</v>
      </c>
      <c r="B38">
        <v>31696.095259595601</v>
      </c>
      <c r="C38">
        <v>6.3095792999999997E-2</v>
      </c>
      <c r="D38" s="1">
        <f t="shared" si="2"/>
        <v>6.3095792999999997E-2</v>
      </c>
      <c r="E38" s="1">
        <f t="shared" si="3"/>
        <v>2.6767079307709911E-3</v>
      </c>
      <c r="F38">
        <v>3042.1909630373102</v>
      </c>
      <c r="G38">
        <v>0.13036097999999999</v>
      </c>
      <c r="H38" s="1">
        <f t="shared" si="4"/>
        <v>0.13036097999999999</v>
      </c>
      <c r="I38" s="1">
        <f t="shared" si="5"/>
        <v>1.1964819539346127E-2</v>
      </c>
      <c r="J38">
        <v>805.85620696097601</v>
      </c>
      <c r="K38">
        <v>8.0646261999999996E-2</v>
      </c>
      <c r="L38" s="1">
        <f t="shared" si="6"/>
        <v>8.0646261999999996E-2</v>
      </c>
      <c r="M38" s="1">
        <f t="shared" si="7"/>
        <v>1.8800125049387811E-2</v>
      </c>
      <c r="N38">
        <v>289.07324058189897</v>
      </c>
      <c r="O38">
        <v>8.8559486000000007E-2</v>
      </c>
      <c r="P38" s="1">
        <f t="shared" si="0"/>
        <v>8.8559486000000007E-2</v>
      </c>
      <c r="Q38" s="1">
        <f t="shared" si="8"/>
        <v>3.2751699006641363E-2</v>
      </c>
      <c r="R38">
        <v>101.13717889999999</v>
      </c>
      <c r="T38" s="1">
        <f t="shared" si="9"/>
        <v>0</v>
      </c>
      <c r="U38" s="1">
        <f t="shared" si="10"/>
        <v>0</v>
      </c>
      <c r="V38">
        <v>260.34171179999998</v>
      </c>
      <c r="X38" s="1">
        <f t="shared" si="11"/>
        <v>0</v>
      </c>
      <c r="Y38" s="1">
        <f t="shared" si="12"/>
        <v>0</v>
      </c>
      <c r="Z38">
        <v>140.086805</v>
      </c>
      <c r="AB38" s="1">
        <f t="shared" si="13"/>
        <v>0</v>
      </c>
      <c r="AC38" s="1">
        <f t="shared" si="14"/>
        <v>0</v>
      </c>
      <c r="AD38">
        <v>350.32688259999998</v>
      </c>
      <c r="AF38" s="1">
        <f t="shared" si="15"/>
        <v>0</v>
      </c>
      <c r="AG38" s="1">
        <f t="shared" si="16"/>
        <v>0</v>
      </c>
      <c r="AH38" s="2">
        <v>35833.215670175799</v>
      </c>
      <c r="AJ38" s="1">
        <f t="shared" si="17"/>
        <v>0</v>
      </c>
      <c r="AK38" s="1">
        <f t="shared" si="18"/>
        <v>0</v>
      </c>
      <c r="AL38">
        <v>852.33206485584299</v>
      </c>
      <c r="AM38">
        <v>9.3909121999999998E-2</v>
      </c>
      <c r="AN38" s="1">
        <f t="shared" si="1"/>
        <v>9.3909121999999998E-2</v>
      </c>
      <c r="AO38" s="1">
        <f t="shared" si="19"/>
        <v>1.958355026541678E-2</v>
      </c>
      <c r="AP38">
        <v>1081.5250651761801</v>
      </c>
      <c r="AQ38">
        <v>9.7424693000000007E-2</v>
      </c>
      <c r="AR38" s="1">
        <f t="shared" si="20"/>
        <v>9.7424693000000007E-2</v>
      </c>
      <c r="AS38" s="1">
        <f t="shared" si="21"/>
        <v>1.7673152448847224E-2</v>
      </c>
    </row>
    <row r="39" spans="1:45" x14ac:dyDescent="0.2">
      <c r="A39" s="3">
        <v>76</v>
      </c>
      <c r="B39">
        <v>29261.002053704098</v>
      </c>
      <c r="C39">
        <v>6.8149477E-2</v>
      </c>
      <c r="D39" s="1">
        <f t="shared" si="2"/>
        <v>6.8149477E-2</v>
      </c>
      <c r="E39" s="1">
        <f t="shared" si="3"/>
        <v>2.8874592531926407E-3</v>
      </c>
      <c r="F39">
        <v>2731.4729389958002</v>
      </c>
      <c r="G39">
        <v>0.12636511</v>
      </c>
      <c r="H39" s="1">
        <f t="shared" si="4"/>
        <v>0.12636511</v>
      </c>
      <c r="I39" s="1">
        <f t="shared" si="5"/>
        <v>1.2460520817083872E-2</v>
      </c>
      <c r="J39">
        <v>736.19735943525995</v>
      </c>
      <c r="K39">
        <v>0.11372285</v>
      </c>
      <c r="L39" s="1">
        <f t="shared" si="6"/>
        <v>0.11372285</v>
      </c>
      <c r="M39" s="1">
        <f t="shared" si="7"/>
        <v>2.293335465962873E-2</v>
      </c>
      <c r="N39">
        <v>202.05461399629701</v>
      </c>
      <c r="O39">
        <v>0.11528005</v>
      </c>
      <c r="P39" s="1">
        <f t="shared" si="0"/>
        <v>0.11528005</v>
      </c>
      <c r="Q39" s="1">
        <f t="shared" si="8"/>
        <v>4.403537241575696E-2</v>
      </c>
      <c r="R39">
        <v>98.939738879999993</v>
      </c>
      <c r="T39" s="1">
        <f t="shared" si="9"/>
        <v>0</v>
      </c>
      <c r="U39" s="1">
        <f t="shared" si="10"/>
        <v>0</v>
      </c>
      <c r="V39">
        <v>217.3268228</v>
      </c>
      <c r="X39" s="1">
        <f t="shared" si="11"/>
        <v>0</v>
      </c>
      <c r="Y39" s="1">
        <f t="shared" si="12"/>
        <v>0</v>
      </c>
      <c r="Z39">
        <v>137.17519619999999</v>
      </c>
      <c r="AB39" s="1">
        <f t="shared" si="13"/>
        <v>0</v>
      </c>
      <c r="AC39" s="1">
        <f t="shared" si="14"/>
        <v>0</v>
      </c>
      <c r="AD39">
        <v>320.3318261</v>
      </c>
      <c r="AF39" s="1">
        <f t="shared" si="15"/>
        <v>0</v>
      </c>
      <c r="AG39" s="1">
        <f t="shared" si="16"/>
        <v>0</v>
      </c>
      <c r="AH39" s="2">
        <v>32930.726966131399</v>
      </c>
      <c r="AJ39" s="1">
        <f t="shared" si="17"/>
        <v>0</v>
      </c>
      <c r="AK39" s="1">
        <f t="shared" si="18"/>
        <v>0</v>
      </c>
      <c r="AL39">
        <v>770.80703901872005</v>
      </c>
      <c r="AM39">
        <v>0.13028294000000001</v>
      </c>
      <c r="AN39" s="1">
        <f t="shared" si="1"/>
        <v>0.13028294000000001</v>
      </c>
      <c r="AO39" s="1">
        <f t="shared" si="19"/>
        <v>2.3763806374093126E-2</v>
      </c>
      <c r="AP39">
        <v>1005.5485755242401</v>
      </c>
      <c r="AQ39">
        <v>8.59375E-2</v>
      </c>
      <c r="AR39" s="1">
        <f t="shared" si="20"/>
        <v>8.59375E-2</v>
      </c>
      <c r="AS39" s="1">
        <f t="shared" si="21"/>
        <v>1.7323428487507338E-2</v>
      </c>
    </row>
    <row r="40" spans="1:45" x14ac:dyDescent="0.2">
      <c r="A40" s="3">
        <v>77</v>
      </c>
      <c r="B40">
        <v>27353.349394235702</v>
      </c>
      <c r="C40">
        <v>7.1803711000000006E-2</v>
      </c>
      <c r="D40" s="1">
        <f t="shared" si="2"/>
        <v>7.1803711000000006E-2</v>
      </c>
      <c r="E40" s="1">
        <f t="shared" si="3"/>
        <v>3.0594557337078575E-3</v>
      </c>
      <c r="F40">
        <v>2495.3580050021401</v>
      </c>
      <c r="G40">
        <v>0.13284019</v>
      </c>
      <c r="H40" s="1">
        <f t="shared" si="4"/>
        <v>0.13284019</v>
      </c>
      <c r="I40" s="1">
        <f t="shared" si="5"/>
        <v>1.3316925041666533E-2</v>
      </c>
      <c r="J40">
        <v>709.11390898004095</v>
      </c>
      <c r="K40">
        <v>0.13836381</v>
      </c>
      <c r="L40" s="1">
        <f t="shared" si="6"/>
        <v>0.13836381</v>
      </c>
      <c r="M40" s="1">
        <f t="shared" si="7"/>
        <v>2.5413898516837796E-2</v>
      </c>
      <c r="N40">
        <v>211.173989910632</v>
      </c>
      <c r="O40">
        <v>0.13007284999999999</v>
      </c>
      <c r="P40" s="1">
        <f t="shared" si="0"/>
        <v>0.13007284999999999</v>
      </c>
      <c r="Q40" s="1">
        <f t="shared" si="8"/>
        <v>4.537019326168161E-2</v>
      </c>
      <c r="R40">
        <v>76.63572207</v>
      </c>
      <c r="T40" s="1">
        <f t="shared" si="9"/>
        <v>0</v>
      </c>
      <c r="U40" s="1">
        <f t="shared" si="10"/>
        <v>0</v>
      </c>
      <c r="V40">
        <v>213.37142940000001</v>
      </c>
      <c r="X40" s="1">
        <f t="shared" si="11"/>
        <v>0</v>
      </c>
      <c r="Y40" s="1">
        <f t="shared" si="12"/>
        <v>0</v>
      </c>
      <c r="Z40">
        <v>115.5304125</v>
      </c>
      <c r="AB40" s="1">
        <f t="shared" si="13"/>
        <v>0</v>
      </c>
      <c r="AC40" s="1">
        <f t="shared" si="14"/>
        <v>0</v>
      </c>
      <c r="AD40">
        <v>242.9269989</v>
      </c>
      <c r="AF40" s="1">
        <f t="shared" si="15"/>
        <v>0</v>
      </c>
      <c r="AG40" s="1">
        <f t="shared" si="16"/>
        <v>0</v>
      </c>
      <c r="AH40" s="2">
        <v>30768.995298128499</v>
      </c>
      <c r="AJ40" s="1">
        <f t="shared" si="17"/>
        <v>0</v>
      </c>
      <c r="AK40" s="1">
        <f t="shared" si="18"/>
        <v>0</v>
      </c>
      <c r="AL40">
        <v>644.94865903258301</v>
      </c>
      <c r="AM40">
        <v>0.12350936999999999</v>
      </c>
      <c r="AN40" s="1">
        <f t="shared" si="1"/>
        <v>0.12350936999999999</v>
      </c>
      <c r="AO40" s="1">
        <f t="shared" si="19"/>
        <v>2.5393180011208744E-2</v>
      </c>
      <c r="AP40">
        <v>863.484075110405</v>
      </c>
      <c r="AQ40">
        <v>0.10179412</v>
      </c>
      <c r="AR40" s="1">
        <f t="shared" si="20"/>
        <v>0.10179412</v>
      </c>
      <c r="AS40" s="1">
        <f t="shared" si="21"/>
        <v>2.0168713563995844E-2</v>
      </c>
    </row>
    <row r="41" spans="1:45" x14ac:dyDescent="0.2">
      <c r="A41" s="3">
        <v>78</v>
      </c>
      <c r="B41">
        <v>25627.534906372399</v>
      </c>
      <c r="C41">
        <v>7.5976743999999999E-2</v>
      </c>
      <c r="D41" s="1">
        <f t="shared" si="2"/>
        <v>7.5976743999999999E-2</v>
      </c>
      <c r="E41" s="1">
        <f t="shared" si="3"/>
        <v>3.2440268813061532E-3</v>
      </c>
      <c r="F41">
        <v>2264.6267971023899</v>
      </c>
      <c r="G41">
        <v>0.13572519999999999</v>
      </c>
      <c r="H41" s="1">
        <f t="shared" si="4"/>
        <v>0.13572519999999999</v>
      </c>
      <c r="I41" s="1">
        <f t="shared" si="5"/>
        <v>1.4106326143037936E-2</v>
      </c>
      <c r="J41">
        <v>633.74171576276399</v>
      </c>
      <c r="K41">
        <v>0.11104369</v>
      </c>
      <c r="L41" s="1">
        <f t="shared" si="6"/>
        <v>0.11104369</v>
      </c>
      <c r="M41" s="1">
        <f t="shared" si="7"/>
        <v>2.44617247304552E-2</v>
      </c>
      <c r="N41">
        <v>226.501134540885</v>
      </c>
      <c r="O41">
        <v>0.1142372</v>
      </c>
      <c r="P41" s="1">
        <f t="shared" si="0"/>
        <v>0.1142372</v>
      </c>
      <c r="Q41" s="1">
        <f t="shared" si="8"/>
        <v>4.1426989464690193E-2</v>
      </c>
      <c r="R41">
        <v>77.789378240000005</v>
      </c>
      <c r="T41" s="1">
        <f t="shared" si="9"/>
        <v>0</v>
      </c>
      <c r="U41" s="1">
        <f t="shared" si="10"/>
        <v>0</v>
      </c>
      <c r="V41">
        <v>147.72290839999999</v>
      </c>
      <c r="X41" s="1">
        <f t="shared" si="11"/>
        <v>0</v>
      </c>
      <c r="Y41" s="1">
        <f t="shared" si="12"/>
        <v>0</v>
      </c>
      <c r="Z41">
        <v>95.918258550000004</v>
      </c>
      <c r="AB41" s="1">
        <f t="shared" si="13"/>
        <v>0</v>
      </c>
      <c r="AC41" s="1">
        <f t="shared" si="14"/>
        <v>0</v>
      </c>
      <c r="AD41">
        <v>254.518495</v>
      </c>
      <c r="AF41" s="1">
        <f t="shared" si="15"/>
        <v>0</v>
      </c>
      <c r="AG41" s="1">
        <f t="shared" si="16"/>
        <v>0</v>
      </c>
      <c r="AH41" s="2">
        <v>28752.4045537784</v>
      </c>
      <c r="AJ41" s="1">
        <f t="shared" si="17"/>
        <v>0</v>
      </c>
      <c r="AK41" s="1">
        <f t="shared" si="18"/>
        <v>0</v>
      </c>
      <c r="AL41">
        <v>599.73633038625098</v>
      </c>
      <c r="AM41">
        <v>0.13474396999999999</v>
      </c>
      <c r="AN41" s="1">
        <f t="shared" si="1"/>
        <v>0.13474396999999999</v>
      </c>
      <c r="AO41" s="1">
        <f t="shared" si="19"/>
        <v>2.7327687271439579E-2</v>
      </c>
      <c r="AP41">
        <v>799.42869503050997</v>
      </c>
      <c r="AQ41">
        <v>0.10802639</v>
      </c>
      <c r="AR41" s="1">
        <f t="shared" si="20"/>
        <v>0.10802639</v>
      </c>
      <c r="AS41" s="1">
        <f t="shared" si="21"/>
        <v>2.1518259431890219E-2</v>
      </c>
    </row>
    <row r="42" spans="1:45" x14ac:dyDescent="0.2">
      <c r="A42" s="3">
        <v>79</v>
      </c>
      <c r="B42">
        <v>24223.810194153299</v>
      </c>
      <c r="C42">
        <v>9.0670966000000006E-2</v>
      </c>
      <c r="D42" s="1">
        <f t="shared" si="2"/>
        <v>9.0670966000000006E-2</v>
      </c>
      <c r="E42" s="1">
        <f t="shared" si="3"/>
        <v>3.616008928934942E-3</v>
      </c>
      <c r="F42">
        <v>2088.6667856499498</v>
      </c>
      <c r="G42">
        <v>0.14884270999999999</v>
      </c>
      <c r="H42" s="1">
        <f t="shared" si="4"/>
        <v>0.14884270999999999</v>
      </c>
      <c r="I42" s="1">
        <f t="shared" si="5"/>
        <v>1.5264767257780814E-2</v>
      </c>
      <c r="J42">
        <v>605.12005767971198</v>
      </c>
      <c r="K42">
        <v>9.0966864999999994E-2</v>
      </c>
      <c r="L42" s="1">
        <f t="shared" si="6"/>
        <v>9.0966864999999994E-2</v>
      </c>
      <c r="M42" s="1">
        <f t="shared" si="7"/>
        <v>2.2912198752458528E-2</v>
      </c>
      <c r="N42">
        <v>192.05626180767999</v>
      </c>
      <c r="O42">
        <v>6.0926772999999997E-2</v>
      </c>
      <c r="P42" s="1">
        <f t="shared" si="0"/>
        <v>6.0926772999999997E-2</v>
      </c>
      <c r="Q42" s="1">
        <f t="shared" si="8"/>
        <v>3.3829505784246663E-2</v>
      </c>
      <c r="R42">
        <v>59.440753800000003</v>
      </c>
      <c r="T42" s="1">
        <f t="shared" si="9"/>
        <v>0</v>
      </c>
      <c r="U42" s="1">
        <f t="shared" si="10"/>
        <v>0</v>
      </c>
      <c r="V42">
        <v>163.70928480000001</v>
      </c>
      <c r="X42" s="1">
        <f t="shared" si="11"/>
        <v>0</v>
      </c>
      <c r="Y42" s="1">
        <f t="shared" si="12"/>
        <v>0</v>
      </c>
      <c r="Z42">
        <v>104.4333381</v>
      </c>
      <c r="AB42" s="1">
        <f t="shared" si="13"/>
        <v>0</v>
      </c>
      <c r="AC42" s="1">
        <f t="shared" si="14"/>
        <v>0</v>
      </c>
      <c r="AD42">
        <v>191.89145389999999</v>
      </c>
      <c r="AF42" s="1">
        <f t="shared" si="15"/>
        <v>0</v>
      </c>
      <c r="AG42" s="1">
        <f t="shared" si="16"/>
        <v>0</v>
      </c>
      <c r="AH42" s="2">
        <v>27109.6532992906</v>
      </c>
      <c r="AJ42" s="1">
        <f t="shared" si="17"/>
        <v>0</v>
      </c>
      <c r="AK42" s="1">
        <f t="shared" si="18"/>
        <v>0</v>
      </c>
      <c r="AL42">
        <v>530.79164794459905</v>
      </c>
      <c r="AM42">
        <v>0.13392672</v>
      </c>
      <c r="AN42" s="1">
        <f t="shared" si="1"/>
        <v>0.13392672</v>
      </c>
      <c r="AO42" s="1">
        <f t="shared" si="19"/>
        <v>2.897376727263784E-2</v>
      </c>
      <c r="AP42">
        <v>697.24773249030102</v>
      </c>
      <c r="AQ42">
        <v>0.14631263999999999</v>
      </c>
      <c r="AR42" s="1">
        <f t="shared" si="20"/>
        <v>0.14631263999999999</v>
      </c>
      <c r="AS42" s="1">
        <f t="shared" si="21"/>
        <v>2.6233296323674511E-2</v>
      </c>
    </row>
    <row r="43" spans="1:45" x14ac:dyDescent="0.2">
      <c r="A43" s="3">
        <v>80</v>
      </c>
      <c r="B43">
        <v>23585.124236080799</v>
      </c>
      <c r="C43">
        <v>9.8374172999999995E-2</v>
      </c>
      <c r="D43" s="1">
        <f t="shared" si="2"/>
        <v>9.8374172999999995E-2</v>
      </c>
      <c r="E43" s="1">
        <f t="shared" si="3"/>
        <v>3.8009373055467462E-3</v>
      </c>
      <c r="F43">
        <v>1941.1086810305701</v>
      </c>
      <c r="G43">
        <v>0.18410029999999999</v>
      </c>
      <c r="H43" s="1">
        <f t="shared" si="4"/>
        <v>0.18410029999999999</v>
      </c>
      <c r="I43" s="1">
        <f t="shared" si="5"/>
        <v>1.7241568830813785E-2</v>
      </c>
      <c r="J43">
        <v>627.20432977005805</v>
      </c>
      <c r="K43">
        <v>0.16860822</v>
      </c>
      <c r="L43" s="1">
        <f t="shared" si="6"/>
        <v>0.16860822</v>
      </c>
      <c r="M43" s="1">
        <f t="shared" si="7"/>
        <v>2.9301765096206717E-2</v>
      </c>
      <c r="N43">
        <v>228.03934270516001</v>
      </c>
      <c r="O43">
        <v>0.11852565</v>
      </c>
      <c r="P43" s="1">
        <f t="shared" si="0"/>
        <v>0.11852565</v>
      </c>
      <c r="Q43" s="1">
        <f t="shared" si="8"/>
        <v>4.1952919968448674E-2</v>
      </c>
      <c r="R43">
        <v>54.661321800000003</v>
      </c>
      <c r="T43" s="1">
        <f t="shared" si="9"/>
        <v>0</v>
      </c>
      <c r="U43" s="1">
        <f t="shared" si="10"/>
        <v>0</v>
      </c>
      <c r="V43">
        <v>147.17354839999999</v>
      </c>
      <c r="X43" s="1">
        <f t="shared" si="11"/>
        <v>0</v>
      </c>
      <c r="Y43" s="1">
        <f t="shared" si="12"/>
        <v>0</v>
      </c>
      <c r="Z43">
        <v>74.822834090000001</v>
      </c>
      <c r="AB43" s="1">
        <f t="shared" si="13"/>
        <v>0</v>
      </c>
      <c r="AC43" s="1">
        <f t="shared" si="14"/>
        <v>0</v>
      </c>
      <c r="AD43">
        <v>177.44328530000001</v>
      </c>
      <c r="AF43" s="1">
        <f t="shared" si="15"/>
        <v>0</v>
      </c>
      <c r="AG43" s="1">
        <f t="shared" si="16"/>
        <v>0</v>
      </c>
      <c r="AH43" s="2">
        <v>26381.476589586498</v>
      </c>
      <c r="AJ43" s="1">
        <f t="shared" si="17"/>
        <v>0</v>
      </c>
      <c r="AK43" s="1">
        <f t="shared" si="18"/>
        <v>0</v>
      </c>
      <c r="AL43">
        <v>478.71231858432202</v>
      </c>
      <c r="AM43">
        <v>0.16766122999999999</v>
      </c>
      <c r="AN43" s="1">
        <f t="shared" si="1"/>
        <v>0.16766122999999999</v>
      </c>
      <c r="AO43" s="1">
        <f t="shared" si="19"/>
        <v>3.346456282927094E-2</v>
      </c>
      <c r="AP43">
        <v>695.05029277503399</v>
      </c>
      <c r="AQ43">
        <v>0.11515966</v>
      </c>
      <c r="AR43" s="1">
        <f t="shared" si="20"/>
        <v>0.11515966</v>
      </c>
      <c r="AS43" s="1">
        <f t="shared" si="21"/>
        <v>2.3731795648411883E-2</v>
      </c>
    </row>
  </sheetData>
  <mergeCells count="8">
    <mergeCell ref="Z1:AB1"/>
    <mergeCell ref="AD1:AF1"/>
    <mergeCell ref="B1:D1"/>
    <mergeCell ref="F1:H1"/>
    <mergeCell ref="J1:L1"/>
    <mergeCell ref="N1:P1"/>
    <mergeCell ref="R1:T1"/>
    <mergeCell ref="V1:X1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3"/>
  <sheetViews>
    <sheetView workbookViewId="0">
      <selection activeCell="H9" sqref="H9"/>
    </sheetView>
  </sheetViews>
  <sheetFormatPr baseColWidth="10" defaultColWidth="8.83203125" defaultRowHeight="15" x14ac:dyDescent="0.2"/>
  <cols>
    <col min="4" max="4" width="11" bestFit="1" customWidth="1"/>
    <col min="5" max="5" width="11" customWidth="1"/>
    <col min="8" max="8" width="11" bestFit="1" customWidth="1"/>
    <col min="9" max="9" width="11" customWidth="1"/>
    <col min="12" max="12" width="11" bestFit="1" customWidth="1"/>
    <col min="13" max="13" width="11" customWidth="1"/>
    <col min="16" max="16" width="11" style="1" bestFit="1" customWidth="1"/>
    <col min="17" max="17" width="11" style="1" customWidth="1"/>
    <col min="20" max="20" width="11" style="1" bestFit="1" customWidth="1"/>
    <col min="21" max="21" width="11" style="1" customWidth="1"/>
    <col min="24" max="24" width="11" style="1" bestFit="1" customWidth="1"/>
    <col min="25" max="25" width="11" style="1" customWidth="1"/>
    <col min="28" max="28" width="11" style="1" bestFit="1" customWidth="1"/>
    <col min="29" max="29" width="11" style="1" customWidth="1"/>
    <col min="32" max="32" width="11" style="1" bestFit="1" customWidth="1"/>
    <col min="33" max="33" width="11" style="1" customWidth="1"/>
    <col min="34" max="35" width="11" style="2" customWidth="1"/>
    <col min="37" max="37" width="8.83203125" style="1"/>
    <col min="44" max="44" width="10.33203125" bestFit="1" customWidth="1"/>
  </cols>
  <sheetData>
    <row r="1" spans="1:120" s="4" customFormat="1" x14ac:dyDescent="0.2">
      <c r="B1" s="13" t="s">
        <v>3</v>
      </c>
      <c r="C1" s="13"/>
      <c r="D1" s="13"/>
      <c r="E1" s="9"/>
      <c r="F1" s="13" t="s">
        <v>4</v>
      </c>
      <c r="G1" s="13"/>
      <c r="H1" s="13"/>
      <c r="I1" s="9"/>
      <c r="J1" s="13" t="s">
        <v>5</v>
      </c>
      <c r="K1" s="13"/>
      <c r="L1" s="13"/>
      <c r="M1" s="9"/>
      <c r="N1" s="13" t="s">
        <v>6</v>
      </c>
      <c r="O1" s="13"/>
      <c r="P1" s="13"/>
      <c r="Q1" s="9"/>
      <c r="R1" s="13" t="s">
        <v>39</v>
      </c>
      <c r="S1" s="13"/>
      <c r="T1" s="13"/>
      <c r="U1" s="9"/>
      <c r="V1" s="13" t="s">
        <v>7</v>
      </c>
      <c r="W1" s="13"/>
      <c r="X1" s="13"/>
      <c r="Y1" s="9"/>
      <c r="Z1" s="13" t="s">
        <v>40</v>
      </c>
      <c r="AA1" s="13"/>
      <c r="AB1" s="13"/>
      <c r="AC1" s="9"/>
      <c r="AD1" s="13" t="s">
        <v>8</v>
      </c>
      <c r="AE1" s="13"/>
      <c r="AF1" s="13"/>
      <c r="AG1" s="9"/>
      <c r="AH1" s="7" t="s">
        <v>27</v>
      </c>
      <c r="AI1" s="8"/>
      <c r="AK1" s="6"/>
      <c r="AL1" s="4" t="s">
        <v>28</v>
      </c>
      <c r="AP1" s="4" t="s">
        <v>18</v>
      </c>
    </row>
    <row r="2" spans="1:120" x14ac:dyDescent="0.2">
      <c r="A2" t="s">
        <v>0</v>
      </c>
      <c r="B2" t="s">
        <v>33</v>
      </c>
      <c r="C2" t="s">
        <v>52</v>
      </c>
      <c r="D2" s="1" t="s">
        <v>53</v>
      </c>
      <c r="E2" s="1" t="s">
        <v>19</v>
      </c>
      <c r="F2" t="s">
        <v>33</v>
      </c>
      <c r="G2" t="s">
        <v>52</v>
      </c>
      <c r="H2" s="1" t="s">
        <v>53</v>
      </c>
      <c r="I2" s="1" t="s">
        <v>19</v>
      </c>
      <c r="J2" t="s">
        <v>33</v>
      </c>
      <c r="K2" t="s">
        <v>52</v>
      </c>
      <c r="L2" s="1" t="s">
        <v>53</v>
      </c>
      <c r="M2" s="1" t="s">
        <v>19</v>
      </c>
      <c r="N2" t="s">
        <v>33</v>
      </c>
      <c r="O2" t="s">
        <v>52</v>
      </c>
      <c r="P2" s="1" t="s">
        <v>53</v>
      </c>
      <c r="Q2" s="1" t="s">
        <v>19</v>
      </c>
      <c r="R2" t="s">
        <v>33</v>
      </c>
      <c r="S2" t="s">
        <v>52</v>
      </c>
      <c r="T2" s="1" t="s">
        <v>53</v>
      </c>
      <c r="U2" s="1" t="s">
        <v>19</v>
      </c>
      <c r="V2" t="s">
        <v>33</v>
      </c>
      <c r="W2" t="s">
        <v>52</v>
      </c>
      <c r="X2" s="1" t="s">
        <v>53</v>
      </c>
      <c r="Y2" s="1" t="s">
        <v>19</v>
      </c>
      <c r="Z2" t="s">
        <v>33</v>
      </c>
      <c r="AA2" t="s">
        <v>52</v>
      </c>
      <c r="AB2" s="1" t="s">
        <v>53</v>
      </c>
      <c r="AC2" s="1" t="s">
        <v>19</v>
      </c>
      <c r="AD2" t="s">
        <v>33</v>
      </c>
      <c r="AE2" t="s">
        <v>52</v>
      </c>
      <c r="AF2" s="1" t="s">
        <v>53</v>
      </c>
      <c r="AG2" s="1" t="s">
        <v>19</v>
      </c>
      <c r="AH2" s="2" t="s">
        <v>33</v>
      </c>
      <c r="AI2" t="s">
        <v>52</v>
      </c>
      <c r="AJ2" s="1" t="s">
        <v>53</v>
      </c>
      <c r="AK2" s="1" t="s">
        <v>19</v>
      </c>
      <c r="AL2" s="4" t="s">
        <v>33</v>
      </c>
      <c r="AM2" t="s">
        <v>52</v>
      </c>
      <c r="AN2" s="1" t="s">
        <v>53</v>
      </c>
      <c r="AO2" s="6" t="s">
        <v>19</v>
      </c>
      <c r="AP2" s="4" t="s">
        <v>33</v>
      </c>
      <c r="AQ2" t="s">
        <v>52</v>
      </c>
      <c r="AR2" s="1" t="s">
        <v>53</v>
      </c>
      <c r="AS2" s="6" t="s">
        <v>19</v>
      </c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 x14ac:dyDescent="0.2">
      <c r="A3" s="3">
        <v>40</v>
      </c>
      <c r="B3">
        <v>67305.062133911997</v>
      </c>
      <c r="C3">
        <v>1.2702077000000001E-2</v>
      </c>
      <c r="D3" s="1">
        <f>C3</f>
        <v>1.2702077000000001E-2</v>
      </c>
      <c r="E3" s="1">
        <f>1.96*SQRT((D3*(1-D3))/B3)</f>
        <v>8.460454395788499E-4</v>
      </c>
      <c r="F3">
        <v>12479.2071962021</v>
      </c>
      <c r="G3">
        <v>2.5268644E-2</v>
      </c>
      <c r="H3" s="1">
        <f>G3</f>
        <v>2.5268644E-2</v>
      </c>
      <c r="I3" s="1">
        <f>1.96*SQRT((H3*(1-H3))/F3)</f>
        <v>2.753569297244639E-3</v>
      </c>
      <c r="J3">
        <v>5237.6533341668501</v>
      </c>
      <c r="K3">
        <v>1.9131328999999999E-2</v>
      </c>
      <c r="L3" s="1">
        <f>K3</f>
        <v>1.9131328999999999E-2</v>
      </c>
      <c r="M3" s="1">
        <f>1.96*SQRT((L3*(1-L3))/J3)</f>
        <v>3.7099298525920649E-3</v>
      </c>
      <c r="N3">
        <v>2708.8393021002398</v>
      </c>
      <c r="O3">
        <v>2.4701374000000002E-2</v>
      </c>
      <c r="P3" s="1">
        <f>O3</f>
        <v>2.4701374000000002E-2</v>
      </c>
      <c r="Q3" s="1">
        <f>1.96*SQRT((P3*(1-P3))/N3)</f>
        <v>5.8451251226687255E-3</v>
      </c>
      <c r="R3">
        <v>3937.922462</v>
      </c>
      <c r="T3" s="1">
        <f>S3</f>
        <v>0</v>
      </c>
      <c r="U3" s="1">
        <f>1.96*SQRT((T3*(1-T3))/R3)</f>
        <v>0</v>
      </c>
      <c r="V3">
        <v>4628.7976239999998</v>
      </c>
      <c r="X3" s="1">
        <f>W3</f>
        <v>0</v>
      </c>
      <c r="Y3" s="1">
        <f>1.96*SQRT((X3*(1-X3))/V3)</f>
        <v>0</v>
      </c>
      <c r="Z3">
        <v>1728.231675</v>
      </c>
      <c r="AB3" s="1">
        <f>AA3</f>
        <v>0</v>
      </c>
      <c r="AC3" s="1">
        <f>1.96*SQRT((AB3*(1-AB3))/Z3)</f>
        <v>0</v>
      </c>
      <c r="AD3">
        <v>2607.4823809999998</v>
      </c>
      <c r="AF3" s="1">
        <f>AE3</f>
        <v>0</v>
      </c>
      <c r="AG3" s="1">
        <f>1.96*SQRT((AF3*(1-AF3))/AD3)</f>
        <v>0</v>
      </c>
      <c r="AH3" s="2">
        <v>87730.761966381193</v>
      </c>
      <c r="AJ3" s="1">
        <f>AI3</f>
        <v>0</v>
      </c>
      <c r="AK3" s="1">
        <f>1.96*SQRT((AJ3*(1-AJ3))/(AH3))</f>
        <v>0</v>
      </c>
      <c r="AL3" s="4">
        <v>9873.2080765254796</v>
      </c>
      <c r="AM3">
        <v>1.0421651000000001E-2</v>
      </c>
      <c r="AN3" s="6">
        <f>AM3</f>
        <v>1.0421651000000001E-2</v>
      </c>
      <c r="AO3" s="6">
        <f>1.96*SQRT((AN3*(1-AN3))/AL3)</f>
        <v>2.0031814117053232E-3</v>
      </c>
      <c r="AP3" s="4">
        <v>5635.28010875359</v>
      </c>
      <c r="AQ3">
        <v>1.005079E-2</v>
      </c>
      <c r="AR3" s="6">
        <f>AQ3</f>
        <v>1.005079E-2</v>
      </c>
      <c r="AS3" s="6">
        <f>1.96*SQRT((AR3*(1-AR3))/AP3)</f>
        <v>2.6043831299335748E-3</v>
      </c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</row>
    <row r="4" spans="1:120" x14ac:dyDescent="0.2">
      <c r="A4" s="3">
        <v>41</v>
      </c>
      <c r="B4">
        <v>64329.563484702201</v>
      </c>
      <c r="C4">
        <v>1.2661070999999999E-2</v>
      </c>
      <c r="D4" s="1">
        <f t="shared" ref="D4:D43" si="0">C4</f>
        <v>1.2661070999999999E-2</v>
      </c>
      <c r="E4" s="1">
        <f t="shared" ref="E4:E43" si="1">1.96*SQRT((D4*(1-D4))/B4)</f>
        <v>8.6401070153344387E-4</v>
      </c>
      <c r="F4">
        <v>11263.0889241881</v>
      </c>
      <c r="G4">
        <v>2.4065711E-2</v>
      </c>
      <c r="H4" s="1">
        <f t="shared" ref="H4:H43" si="2">G4</f>
        <v>2.4065711E-2</v>
      </c>
      <c r="I4" s="1">
        <f t="shared" ref="I4:I43" si="3">1.96*SQRT((H4*(1-H4))/F4)</f>
        <v>2.8303291998106449E-3</v>
      </c>
      <c r="J4">
        <v>4499.0937261730396</v>
      </c>
      <c r="K4">
        <v>1.8303478000000001E-2</v>
      </c>
      <c r="L4" s="1">
        <f t="shared" ref="L4:L43" si="4">K4</f>
        <v>1.8303478000000001E-2</v>
      </c>
      <c r="M4" s="1">
        <f t="shared" ref="M4:M43" si="5">1.96*SQRT((L4*(1-L4))/J4)</f>
        <v>3.9169586604308219E-3</v>
      </c>
      <c r="N4">
        <v>2455.6942094154601</v>
      </c>
      <c r="O4">
        <v>2.8836044000000002E-2</v>
      </c>
      <c r="P4" s="1">
        <f t="shared" ref="P4:P43" si="6">O4</f>
        <v>2.8836044000000002E-2</v>
      </c>
      <c r="Q4" s="1">
        <f t="shared" ref="Q4:Q43" si="7">1.96*SQRT((P4*(1-P4))/N4)</f>
        <v>6.6188577242741664E-3</v>
      </c>
      <c r="R4">
        <v>3093.1166370000001</v>
      </c>
      <c r="T4" s="1">
        <f t="shared" ref="T4:T43" si="8">S4</f>
        <v>0</v>
      </c>
      <c r="U4" s="1">
        <f t="shared" ref="U4:U43" si="9">1.96*SQRT((T4*(1-T4))/R4)</f>
        <v>0</v>
      </c>
      <c r="V4">
        <v>3697.5774609999999</v>
      </c>
      <c r="X4" s="1">
        <f t="shared" ref="X4:X43" si="10">W4</f>
        <v>0</v>
      </c>
      <c r="Y4" s="1">
        <f t="shared" ref="Y4:Y43" si="11">1.96*SQRT((X4*(1-X4))/V4)</f>
        <v>0</v>
      </c>
      <c r="Z4">
        <v>1367.63176</v>
      </c>
      <c r="AB4" s="1">
        <f t="shared" ref="AB4:AB43" si="12">AA4</f>
        <v>0</v>
      </c>
      <c r="AC4" s="1">
        <f t="shared" ref="AC4:AC43" si="13">1.96*SQRT((AB4*(1-AB4))/Z4)</f>
        <v>0</v>
      </c>
      <c r="AD4">
        <v>2038.345403</v>
      </c>
      <c r="AF4" s="1">
        <f t="shared" ref="AF4:AF43" si="14">AE4</f>
        <v>0</v>
      </c>
      <c r="AG4" s="1">
        <f t="shared" ref="AG4:AG43" si="15">1.96*SQRT((AF4*(1-AF4))/AD4)</f>
        <v>0</v>
      </c>
      <c r="AH4" s="2">
        <v>82547.440344478906</v>
      </c>
      <c r="AJ4" s="1">
        <f t="shared" ref="AJ4:AJ43" si="16">AI4</f>
        <v>0</v>
      </c>
      <c r="AK4" s="1">
        <f t="shared" ref="AK4:AK43" si="17">1.96*SQRT((AJ4*(1-AJ4))/(AH4))</f>
        <v>0</v>
      </c>
      <c r="AL4" s="4">
        <v>7956.1064346693402</v>
      </c>
      <c r="AM4">
        <v>1.3720006999999999E-2</v>
      </c>
      <c r="AN4" s="6">
        <f t="shared" ref="AN4:AN43" si="18">AM4</f>
        <v>1.3720006999999999E-2</v>
      </c>
      <c r="AO4" s="6">
        <f t="shared" ref="AO4:AO43" si="19">1.96*SQRT((AN4*(1-AN4))/AL4)</f>
        <v>2.5561307056931582E-3</v>
      </c>
      <c r="AP4" s="4">
        <v>4539.03219633549</v>
      </c>
      <c r="AQ4">
        <v>1.1764136E-2</v>
      </c>
      <c r="AR4" s="6">
        <f t="shared" ref="AR4:AR43" si="20">AQ4</f>
        <v>1.1764136E-2</v>
      </c>
      <c r="AS4" s="6">
        <f t="shared" ref="AS4:AS43" si="21">1.96*SQRT((AR4*(1-AR4))/AP4)</f>
        <v>3.1367850784590847E-3</v>
      </c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</row>
    <row r="5" spans="1:120" x14ac:dyDescent="0.2">
      <c r="A5" s="3">
        <v>42</v>
      </c>
      <c r="B5">
        <v>67009.066967658699</v>
      </c>
      <c r="C5">
        <v>1.4312581E-2</v>
      </c>
      <c r="D5" s="1">
        <f t="shared" si="0"/>
        <v>1.4312581E-2</v>
      </c>
      <c r="E5" s="1">
        <f t="shared" si="1"/>
        <v>8.9932749529219723E-4</v>
      </c>
      <c r="F5">
        <v>12112.674182508101</v>
      </c>
      <c r="G5">
        <v>2.7194347000000001E-2</v>
      </c>
      <c r="H5" s="1">
        <f t="shared" si="2"/>
        <v>2.7194347000000001E-2</v>
      </c>
      <c r="I5" s="1">
        <f t="shared" si="3"/>
        <v>2.8965992502192495E-3</v>
      </c>
      <c r="J5">
        <v>4554.4142791815102</v>
      </c>
      <c r="K5">
        <v>2.3557366999999999E-2</v>
      </c>
      <c r="L5" s="1">
        <f t="shared" si="4"/>
        <v>2.3557366999999999E-2</v>
      </c>
      <c r="M5" s="1">
        <f t="shared" si="5"/>
        <v>4.4048035659873816E-3</v>
      </c>
      <c r="N5">
        <v>2428.9403736814802</v>
      </c>
      <c r="O5">
        <v>2.0016285000000002E-2</v>
      </c>
      <c r="P5" s="1">
        <f t="shared" si="6"/>
        <v>2.0016285000000002E-2</v>
      </c>
      <c r="Q5" s="1">
        <f t="shared" si="7"/>
        <v>5.5699181327390447E-3</v>
      </c>
      <c r="R5">
        <v>3380.157244</v>
      </c>
      <c r="T5" s="1">
        <f t="shared" si="8"/>
        <v>0</v>
      </c>
      <c r="U5" s="1">
        <f t="shared" si="9"/>
        <v>0</v>
      </c>
      <c r="V5">
        <v>3858.8146179999999</v>
      </c>
      <c r="X5" s="1">
        <f t="shared" si="10"/>
        <v>0</v>
      </c>
      <c r="Y5" s="1">
        <f t="shared" si="11"/>
        <v>0</v>
      </c>
      <c r="Z5">
        <v>1403.340162</v>
      </c>
      <c r="AB5" s="1">
        <f t="shared" si="12"/>
        <v>0</v>
      </c>
      <c r="AC5" s="1">
        <f t="shared" si="13"/>
        <v>0</v>
      </c>
      <c r="AD5">
        <v>2042.190924</v>
      </c>
      <c r="AF5" s="1">
        <f t="shared" si="14"/>
        <v>0</v>
      </c>
      <c r="AG5" s="1">
        <f t="shared" si="15"/>
        <v>0</v>
      </c>
      <c r="AH5" s="2">
        <v>86105.095803029806</v>
      </c>
      <c r="AJ5" s="1">
        <f t="shared" si="16"/>
        <v>0</v>
      </c>
      <c r="AK5" s="1">
        <f t="shared" si="17"/>
        <v>0</v>
      </c>
      <c r="AL5">
        <v>8596.8799491040409</v>
      </c>
      <c r="AM5">
        <v>1.0307434000000001E-2</v>
      </c>
      <c r="AN5" s="1">
        <f t="shared" si="18"/>
        <v>1.0307434000000001E-2</v>
      </c>
      <c r="AO5" s="1">
        <f t="shared" si="19"/>
        <v>2.1350648743544936E-3</v>
      </c>
      <c r="AP5">
        <v>4699.2805150039403</v>
      </c>
      <c r="AQ5">
        <v>1.4636257E-2</v>
      </c>
      <c r="AR5" s="1">
        <f t="shared" si="20"/>
        <v>1.4636257E-2</v>
      </c>
      <c r="AS5" s="1">
        <f t="shared" si="21"/>
        <v>3.4336315329425234E-3</v>
      </c>
    </row>
    <row r="6" spans="1:120" x14ac:dyDescent="0.2">
      <c r="A6" s="3">
        <v>43</v>
      </c>
      <c r="B6">
        <v>67454.707808963896</v>
      </c>
      <c r="C6">
        <v>1.5683154000000001E-2</v>
      </c>
      <c r="D6" s="1">
        <f t="shared" si="0"/>
        <v>1.5683154000000001E-2</v>
      </c>
      <c r="E6" s="1">
        <f t="shared" si="1"/>
        <v>9.3763562780204194E-4</v>
      </c>
      <c r="F6">
        <v>11705.9280363321</v>
      </c>
      <c r="G6">
        <v>2.8800982999999999E-2</v>
      </c>
      <c r="H6" s="1">
        <f t="shared" si="2"/>
        <v>2.8800982999999999E-2</v>
      </c>
      <c r="I6" s="1">
        <f t="shared" si="3"/>
        <v>3.0297787754396005E-3</v>
      </c>
      <c r="J6">
        <v>4281.8218382373398</v>
      </c>
      <c r="K6">
        <v>2.64684E-2</v>
      </c>
      <c r="L6" s="1">
        <f t="shared" si="4"/>
        <v>2.64684E-2</v>
      </c>
      <c r="M6" s="1">
        <f t="shared" si="5"/>
        <v>4.8081792070615815E-3</v>
      </c>
      <c r="N6">
        <v>2238.0927057974</v>
      </c>
      <c r="O6">
        <v>1.7795779000000001E-2</v>
      </c>
      <c r="P6" s="1">
        <f t="shared" si="6"/>
        <v>1.7795779000000001E-2</v>
      </c>
      <c r="Q6" s="1">
        <f t="shared" si="7"/>
        <v>5.4774249462507833E-3</v>
      </c>
      <c r="R6">
        <v>3159.9188130000002</v>
      </c>
      <c r="T6" s="1">
        <f t="shared" si="8"/>
        <v>0</v>
      </c>
      <c r="U6" s="1">
        <f t="shared" si="9"/>
        <v>0</v>
      </c>
      <c r="V6">
        <v>3463.0556670000001</v>
      </c>
      <c r="X6" s="1">
        <f t="shared" si="10"/>
        <v>0</v>
      </c>
      <c r="Y6" s="1">
        <f t="shared" si="11"/>
        <v>0</v>
      </c>
      <c r="Z6">
        <v>1294.127389</v>
      </c>
      <c r="AB6" s="1">
        <f t="shared" si="12"/>
        <v>0</v>
      </c>
      <c r="AC6" s="1">
        <f t="shared" si="13"/>
        <v>0</v>
      </c>
      <c r="AD6">
        <v>1959.731988</v>
      </c>
      <c r="AF6" s="1">
        <f t="shared" si="14"/>
        <v>0</v>
      </c>
      <c r="AG6" s="1">
        <f t="shared" si="15"/>
        <v>0</v>
      </c>
      <c r="AH6" s="2">
        <v>85680.550389330805</v>
      </c>
      <c r="AJ6" s="1">
        <f t="shared" si="16"/>
        <v>0</v>
      </c>
      <c r="AK6" s="1">
        <f t="shared" si="17"/>
        <v>0</v>
      </c>
      <c r="AL6">
        <v>7986.4311043359303</v>
      </c>
      <c r="AM6">
        <v>1.4569017E-2</v>
      </c>
      <c r="AN6" s="1">
        <f t="shared" si="18"/>
        <v>1.4569017E-2</v>
      </c>
      <c r="AO6" s="1">
        <f t="shared" si="19"/>
        <v>2.627894512573674E-3</v>
      </c>
      <c r="AP6">
        <v>4546.6133659705501</v>
      </c>
      <c r="AQ6">
        <v>1.5768107E-2</v>
      </c>
      <c r="AR6" s="1">
        <f t="shared" si="20"/>
        <v>1.5768107E-2</v>
      </c>
      <c r="AS6" s="1">
        <f t="shared" si="21"/>
        <v>3.6211836869682627E-3</v>
      </c>
    </row>
    <row r="7" spans="1:120" x14ac:dyDescent="0.2">
      <c r="A7" s="3">
        <v>44</v>
      </c>
      <c r="B7">
        <v>66468.881262429</v>
      </c>
      <c r="C7">
        <v>1.6786054000000002E-2</v>
      </c>
      <c r="D7" s="1">
        <f t="shared" si="0"/>
        <v>1.6786054000000002E-2</v>
      </c>
      <c r="E7" s="1">
        <f t="shared" si="1"/>
        <v>9.7666406710218874E-4</v>
      </c>
      <c r="F7">
        <v>11263.9679063931</v>
      </c>
      <c r="G7">
        <v>3.3637669000000002E-2</v>
      </c>
      <c r="H7" s="1">
        <f t="shared" si="2"/>
        <v>3.3637669000000002E-2</v>
      </c>
      <c r="I7" s="1">
        <f t="shared" si="3"/>
        <v>3.32960957582361E-3</v>
      </c>
      <c r="J7">
        <v>4070.0984892994102</v>
      </c>
      <c r="K7">
        <v>2.9356981000000001E-2</v>
      </c>
      <c r="L7" s="1">
        <f t="shared" si="4"/>
        <v>2.9356981000000001E-2</v>
      </c>
      <c r="M7" s="1">
        <f t="shared" si="5"/>
        <v>5.1860783735103166E-3</v>
      </c>
      <c r="N7">
        <v>2346.9758606106002</v>
      </c>
      <c r="O7">
        <v>2.4905200999999998E-2</v>
      </c>
      <c r="P7" s="1">
        <f t="shared" si="6"/>
        <v>2.4905200999999998E-2</v>
      </c>
      <c r="Q7" s="1">
        <f t="shared" si="7"/>
        <v>6.3047839005842508E-3</v>
      </c>
      <c r="R7">
        <v>2869.966594</v>
      </c>
      <c r="T7" s="1">
        <f t="shared" si="8"/>
        <v>0</v>
      </c>
      <c r="U7" s="1">
        <f t="shared" si="9"/>
        <v>0</v>
      </c>
      <c r="V7">
        <v>3367.247284</v>
      </c>
      <c r="X7" s="1">
        <f t="shared" si="10"/>
        <v>0</v>
      </c>
      <c r="Y7" s="1">
        <f t="shared" si="11"/>
        <v>0</v>
      </c>
      <c r="Z7">
        <v>1258.9134120000001</v>
      </c>
      <c r="AB7" s="1">
        <f t="shared" si="12"/>
        <v>0</v>
      </c>
      <c r="AC7" s="1">
        <f t="shared" si="13"/>
        <v>0</v>
      </c>
      <c r="AD7">
        <v>1877.6026649999999</v>
      </c>
      <c r="AF7" s="1">
        <f t="shared" si="14"/>
        <v>0</v>
      </c>
      <c r="AG7" s="1">
        <f t="shared" si="15"/>
        <v>0</v>
      </c>
      <c r="AH7" s="2">
        <v>84149.923518732103</v>
      </c>
      <c r="AJ7" s="1">
        <f t="shared" si="16"/>
        <v>0</v>
      </c>
      <c r="AK7" s="1">
        <f t="shared" si="17"/>
        <v>0</v>
      </c>
      <c r="AL7">
        <v>7678.3500088602304</v>
      </c>
      <c r="AM7">
        <v>1.5740257000000001E-2</v>
      </c>
      <c r="AN7" s="1">
        <f t="shared" si="18"/>
        <v>1.5740257000000001E-2</v>
      </c>
      <c r="AO7" s="1">
        <f t="shared" si="19"/>
        <v>2.7840875587933677E-3</v>
      </c>
      <c r="AP7">
        <v>4510.35560440272</v>
      </c>
      <c r="AQ7">
        <v>1.5468564000000001E-2</v>
      </c>
      <c r="AR7" s="1">
        <f t="shared" si="20"/>
        <v>1.5468564000000001E-2</v>
      </c>
      <c r="AS7" s="1">
        <f t="shared" si="21"/>
        <v>3.6015584931065442E-3</v>
      </c>
    </row>
    <row r="8" spans="1:120" x14ac:dyDescent="0.2">
      <c r="A8" s="3">
        <v>45</v>
      </c>
      <c r="B8">
        <v>70979.181933570595</v>
      </c>
      <c r="C8">
        <v>1.8047513000000001E-2</v>
      </c>
      <c r="D8" s="1">
        <f t="shared" si="0"/>
        <v>1.8047513000000001E-2</v>
      </c>
      <c r="E8" s="1">
        <f t="shared" si="1"/>
        <v>9.793648106498382E-4</v>
      </c>
      <c r="F8">
        <v>11997.638198025499</v>
      </c>
      <c r="G8">
        <v>2.9607176999999998E-2</v>
      </c>
      <c r="H8" s="1">
        <f t="shared" si="2"/>
        <v>2.9607176999999998E-2</v>
      </c>
      <c r="I8" s="1">
        <f t="shared" si="3"/>
        <v>3.0330563481180948E-3</v>
      </c>
      <c r="J8">
        <v>4223.2051235809904</v>
      </c>
      <c r="K8">
        <v>2.7681299999999999E-2</v>
      </c>
      <c r="L8" s="1">
        <f t="shared" si="4"/>
        <v>2.7681299999999999E-2</v>
      </c>
      <c r="M8" s="1">
        <f t="shared" si="5"/>
        <v>4.9480325011913321E-3</v>
      </c>
      <c r="N8">
        <v>2181.3987515904</v>
      </c>
      <c r="O8">
        <v>3.1933110000000001E-2</v>
      </c>
      <c r="P8" s="1">
        <f t="shared" si="6"/>
        <v>3.1933110000000001E-2</v>
      </c>
      <c r="Q8" s="1">
        <f t="shared" si="7"/>
        <v>7.3783938393529478E-3</v>
      </c>
      <c r="R8">
        <v>2914.5196940000001</v>
      </c>
      <c r="T8" s="1">
        <f t="shared" si="8"/>
        <v>0</v>
      </c>
      <c r="U8" s="1">
        <f t="shared" si="9"/>
        <v>0</v>
      </c>
      <c r="V8">
        <v>3573.2572879999998</v>
      </c>
      <c r="X8" s="1">
        <f t="shared" si="10"/>
        <v>0</v>
      </c>
      <c r="Y8" s="1">
        <f t="shared" si="11"/>
        <v>0</v>
      </c>
      <c r="Z8">
        <v>1489.919298</v>
      </c>
      <c r="AB8" s="1">
        <f t="shared" si="12"/>
        <v>0</v>
      </c>
      <c r="AC8" s="1">
        <f t="shared" si="13"/>
        <v>0</v>
      </c>
      <c r="AD8">
        <v>2062.7919230000002</v>
      </c>
      <c r="AF8" s="1">
        <f t="shared" si="14"/>
        <v>0</v>
      </c>
      <c r="AG8" s="1">
        <f t="shared" si="15"/>
        <v>0</v>
      </c>
      <c r="AH8" s="2">
        <v>89381.424006767498</v>
      </c>
      <c r="AJ8" s="1">
        <f t="shared" si="16"/>
        <v>0</v>
      </c>
      <c r="AK8" s="1">
        <f t="shared" si="17"/>
        <v>0</v>
      </c>
      <c r="AL8">
        <v>8171.0710070840996</v>
      </c>
      <c r="AM8">
        <v>2.1265580999999999E-2</v>
      </c>
      <c r="AN8" s="1">
        <f t="shared" si="18"/>
        <v>2.1265580999999999E-2</v>
      </c>
      <c r="AO8" s="1">
        <f t="shared" si="19"/>
        <v>3.1281504756747879E-3</v>
      </c>
      <c r="AP8">
        <v>5171.8399982824903</v>
      </c>
      <c r="AQ8">
        <v>1.7452173000000001E-2</v>
      </c>
      <c r="AR8" s="1">
        <f t="shared" si="20"/>
        <v>1.7452173000000001E-2</v>
      </c>
      <c r="AS8" s="1">
        <f t="shared" si="21"/>
        <v>3.5689062146061074E-3</v>
      </c>
    </row>
    <row r="9" spans="1:120" x14ac:dyDescent="0.2">
      <c r="A9" s="3">
        <v>46</v>
      </c>
      <c r="B9">
        <v>70060.981598805607</v>
      </c>
      <c r="C9">
        <v>1.8798418000000001E-2</v>
      </c>
      <c r="D9" s="1">
        <f t="shared" si="0"/>
        <v>1.8798418000000001E-2</v>
      </c>
      <c r="E9" s="1">
        <f t="shared" si="1"/>
        <v>1.0056751837121368E-3</v>
      </c>
      <c r="F9">
        <v>11455.914292465901</v>
      </c>
      <c r="G9">
        <v>3.9250570999999998E-2</v>
      </c>
      <c r="H9" s="1">
        <f t="shared" si="2"/>
        <v>3.9250570999999998E-2</v>
      </c>
      <c r="I9" s="1">
        <f t="shared" si="3"/>
        <v>3.556061395712008E-3</v>
      </c>
      <c r="J9">
        <v>3941.9327991083201</v>
      </c>
      <c r="K9">
        <v>2.7621768000000001E-2</v>
      </c>
      <c r="L9" s="1">
        <f t="shared" si="4"/>
        <v>2.7621768000000001E-2</v>
      </c>
      <c r="M9" s="1">
        <f t="shared" si="5"/>
        <v>5.1161681983119683E-3</v>
      </c>
      <c r="N9">
        <v>2104.81796500459</v>
      </c>
      <c r="O9">
        <v>2.9649735999999999E-2</v>
      </c>
      <c r="P9" s="1">
        <f t="shared" si="6"/>
        <v>2.9649735999999999E-2</v>
      </c>
      <c r="Q9" s="1">
        <f t="shared" si="7"/>
        <v>7.2464196328828672E-3</v>
      </c>
      <c r="R9">
        <v>2630.0610750000001</v>
      </c>
      <c r="T9" s="1">
        <f t="shared" si="8"/>
        <v>0</v>
      </c>
      <c r="U9" s="1">
        <f t="shared" si="9"/>
        <v>0</v>
      </c>
      <c r="V9">
        <v>3066.4726740000001</v>
      </c>
      <c r="X9" s="1">
        <f t="shared" si="10"/>
        <v>0</v>
      </c>
      <c r="Y9" s="1">
        <f t="shared" si="11"/>
        <v>0</v>
      </c>
      <c r="Z9">
        <v>1314.069156</v>
      </c>
      <c r="AB9" s="1">
        <f t="shared" si="12"/>
        <v>0</v>
      </c>
      <c r="AC9" s="1">
        <f t="shared" si="13"/>
        <v>0</v>
      </c>
      <c r="AD9">
        <v>1769.818227</v>
      </c>
      <c r="AF9" s="1">
        <f t="shared" si="14"/>
        <v>0</v>
      </c>
      <c r="AG9" s="1">
        <f t="shared" si="15"/>
        <v>0</v>
      </c>
      <c r="AH9" s="2">
        <v>87563.646655384393</v>
      </c>
      <c r="AJ9" s="1">
        <f t="shared" si="16"/>
        <v>0</v>
      </c>
      <c r="AK9" s="1">
        <f t="shared" si="17"/>
        <v>0</v>
      </c>
      <c r="AL9">
        <v>7197.7698659859598</v>
      </c>
      <c r="AM9">
        <v>1.9096175E-2</v>
      </c>
      <c r="AN9" s="1">
        <f t="shared" si="18"/>
        <v>1.9096175E-2</v>
      </c>
      <c r="AO9" s="1">
        <f t="shared" si="19"/>
        <v>3.1618662865605302E-3</v>
      </c>
      <c r="AP9">
        <v>4490.2490228861498</v>
      </c>
      <c r="AQ9">
        <v>1.8877851000000001E-2</v>
      </c>
      <c r="AR9" s="1">
        <f t="shared" si="20"/>
        <v>1.8877851000000001E-2</v>
      </c>
      <c r="AS9" s="1">
        <f t="shared" si="21"/>
        <v>3.9806929060878316E-3</v>
      </c>
    </row>
    <row r="10" spans="1:120" x14ac:dyDescent="0.2">
      <c r="A10" s="3">
        <v>47</v>
      </c>
      <c r="B10">
        <v>73032.634757649095</v>
      </c>
      <c r="C10">
        <v>1.9422859000000001E-2</v>
      </c>
      <c r="D10" s="1">
        <f t="shared" si="0"/>
        <v>1.9422859000000001E-2</v>
      </c>
      <c r="E10" s="1">
        <f t="shared" si="1"/>
        <v>1.0009100457774899E-3</v>
      </c>
      <c r="F10">
        <v>12318.2447069399</v>
      </c>
      <c r="G10">
        <v>3.9125182000000001E-2</v>
      </c>
      <c r="H10" s="1">
        <f t="shared" si="2"/>
        <v>3.9125182000000001E-2</v>
      </c>
      <c r="I10" s="1">
        <f t="shared" si="3"/>
        <v>3.4240748442196213E-3</v>
      </c>
      <c r="J10">
        <v>3828.1054020896499</v>
      </c>
      <c r="K10">
        <v>3.0595697000000002E-2</v>
      </c>
      <c r="L10" s="1">
        <f t="shared" si="4"/>
        <v>3.0595697000000002E-2</v>
      </c>
      <c r="M10" s="1">
        <f t="shared" si="5"/>
        <v>5.4556534433972438E-3</v>
      </c>
      <c r="N10">
        <v>1954.0735779255599</v>
      </c>
      <c r="O10">
        <v>2.6960921999999998E-2</v>
      </c>
      <c r="P10" s="1">
        <f t="shared" si="6"/>
        <v>2.6960921999999998E-2</v>
      </c>
      <c r="Q10" s="1">
        <f t="shared" si="7"/>
        <v>7.1815489701670962E-3</v>
      </c>
      <c r="R10">
        <v>2372.4112279999999</v>
      </c>
      <c r="T10" s="1">
        <f t="shared" si="8"/>
        <v>0</v>
      </c>
      <c r="U10" s="1">
        <f t="shared" si="9"/>
        <v>0</v>
      </c>
      <c r="V10">
        <v>2900.8406260000002</v>
      </c>
      <c r="X10" s="1">
        <f t="shared" si="10"/>
        <v>0</v>
      </c>
      <c r="Y10" s="1">
        <f t="shared" si="11"/>
        <v>0</v>
      </c>
      <c r="Z10">
        <v>1340.9878000000001</v>
      </c>
      <c r="AB10" s="1">
        <f t="shared" si="12"/>
        <v>0</v>
      </c>
      <c r="AC10" s="1">
        <f t="shared" si="13"/>
        <v>0</v>
      </c>
      <c r="AD10">
        <v>1703.565413</v>
      </c>
      <c r="AF10" s="1">
        <f t="shared" si="14"/>
        <v>0</v>
      </c>
      <c r="AG10" s="1">
        <f t="shared" si="15"/>
        <v>0</v>
      </c>
      <c r="AH10" s="2">
        <v>91133.058444604205</v>
      </c>
      <c r="AJ10" s="1">
        <f t="shared" si="16"/>
        <v>0</v>
      </c>
      <c r="AK10" s="1">
        <f t="shared" si="17"/>
        <v>0</v>
      </c>
      <c r="AL10">
        <v>6742.4602846913003</v>
      </c>
      <c r="AM10">
        <v>2.3408538E-2</v>
      </c>
      <c r="AN10" s="1">
        <f t="shared" si="18"/>
        <v>2.3408538E-2</v>
      </c>
      <c r="AO10" s="1">
        <f t="shared" si="19"/>
        <v>3.609029895425598E-3</v>
      </c>
      <c r="AP10">
        <v>4667.0330829173299</v>
      </c>
      <c r="AQ10">
        <v>1.8610070999999999E-2</v>
      </c>
      <c r="AR10" s="1">
        <f t="shared" si="20"/>
        <v>1.8610070999999999E-2</v>
      </c>
      <c r="AS10" s="1">
        <f t="shared" si="21"/>
        <v>3.8773092845507244E-3</v>
      </c>
    </row>
    <row r="11" spans="1:120" x14ac:dyDescent="0.2">
      <c r="A11" s="3">
        <v>48</v>
      </c>
      <c r="B11">
        <v>75108.776123598203</v>
      </c>
      <c r="C11">
        <v>2.1652935000000002E-2</v>
      </c>
      <c r="D11" s="1">
        <f t="shared" si="0"/>
        <v>2.1652935000000002E-2</v>
      </c>
      <c r="E11" s="1">
        <f t="shared" si="1"/>
        <v>1.0409157695792334E-3</v>
      </c>
      <c r="F11">
        <v>11674.175027798799</v>
      </c>
      <c r="G11">
        <v>3.8192041000000003E-2</v>
      </c>
      <c r="H11" s="1">
        <f t="shared" si="2"/>
        <v>3.8192041000000003E-2</v>
      </c>
      <c r="I11" s="1">
        <f t="shared" si="3"/>
        <v>3.4767510015812002E-3</v>
      </c>
      <c r="J11">
        <v>3889.2491685599002</v>
      </c>
      <c r="K11">
        <v>4.4056162000000003E-2</v>
      </c>
      <c r="L11" s="1">
        <f t="shared" si="4"/>
        <v>4.4056162000000003E-2</v>
      </c>
      <c r="M11" s="1">
        <f t="shared" si="5"/>
        <v>6.4497474108094303E-3</v>
      </c>
      <c r="N11">
        <v>2064.3850700221901</v>
      </c>
      <c r="O11">
        <v>3.2359357999999998E-2</v>
      </c>
      <c r="P11" s="1">
        <f t="shared" si="6"/>
        <v>3.2359357999999998E-2</v>
      </c>
      <c r="Q11" s="1">
        <f t="shared" si="7"/>
        <v>7.6333946368806653E-3</v>
      </c>
      <c r="R11">
        <v>2328.9019149999999</v>
      </c>
      <c r="T11" s="1">
        <f t="shared" si="8"/>
        <v>0</v>
      </c>
      <c r="U11" s="1">
        <f t="shared" si="9"/>
        <v>0</v>
      </c>
      <c r="V11">
        <v>2839.5869859999998</v>
      </c>
      <c r="X11" s="1">
        <f t="shared" si="10"/>
        <v>0</v>
      </c>
      <c r="Y11" s="1">
        <f t="shared" si="11"/>
        <v>0</v>
      </c>
      <c r="Z11">
        <v>1345.6573579999999</v>
      </c>
      <c r="AB11" s="1">
        <f t="shared" si="12"/>
        <v>0</v>
      </c>
      <c r="AC11" s="1">
        <f t="shared" si="13"/>
        <v>0</v>
      </c>
      <c r="AD11">
        <v>1821.0735179999999</v>
      </c>
      <c r="AF11" s="1">
        <f t="shared" si="14"/>
        <v>0</v>
      </c>
      <c r="AG11" s="1">
        <f t="shared" si="15"/>
        <v>0</v>
      </c>
      <c r="AH11" s="2">
        <v>92736.585389979096</v>
      </c>
      <c r="AJ11" s="1">
        <f t="shared" si="16"/>
        <v>0</v>
      </c>
      <c r="AK11" s="1">
        <f t="shared" si="17"/>
        <v>0</v>
      </c>
      <c r="AL11">
        <v>6606.7134226262497</v>
      </c>
      <c r="AM11">
        <v>2.5461075999999999E-2</v>
      </c>
      <c r="AN11" s="1">
        <f t="shared" si="18"/>
        <v>2.5461075999999999E-2</v>
      </c>
      <c r="AO11" s="1">
        <f t="shared" si="19"/>
        <v>3.7984053455547956E-3</v>
      </c>
      <c r="AP11">
        <v>4863.5391585044499</v>
      </c>
      <c r="AQ11">
        <v>2.4996892999999999E-2</v>
      </c>
      <c r="AR11" s="1">
        <f t="shared" si="20"/>
        <v>2.4996892999999999E-2</v>
      </c>
      <c r="AS11" s="1">
        <f t="shared" si="21"/>
        <v>4.3875883869044828E-3</v>
      </c>
    </row>
    <row r="12" spans="1:120" x14ac:dyDescent="0.2">
      <c r="A12" s="3">
        <v>49</v>
      </c>
      <c r="B12">
        <v>77690.273780148404</v>
      </c>
      <c r="C12">
        <v>2.2026651000000001E-2</v>
      </c>
      <c r="D12" s="1">
        <f t="shared" si="0"/>
        <v>2.2026651000000001E-2</v>
      </c>
      <c r="E12" s="1">
        <f t="shared" si="1"/>
        <v>1.032073175964858E-3</v>
      </c>
      <c r="F12">
        <v>12097.676668707199</v>
      </c>
      <c r="G12">
        <v>4.9179435000000001E-2</v>
      </c>
      <c r="H12" s="1">
        <f t="shared" si="2"/>
        <v>4.9179435000000001E-2</v>
      </c>
      <c r="I12" s="1">
        <f t="shared" si="3"/>
        <v>3.8534181225379641E-3</v>
      </c>
      <c r="J12">
        <v>3605.9991493821099</v>
      </c>
      <c r="K12">
        <v>3.3211455000000001E-2</v>
      </c>
      <c r="L12" s="1">
        <f t="shared" si="4"/>
        <v>3.3211455000000001E-2</v>
      </c>
      <c r="M12" s="1">
        <f t="shared" si="5"/>
        <v>5.8486140156335095E-3</v>
      </c>
      <c r="N12">
        <v>1969.07110828906</v>
      </c>
      <c r="O12">
        <v>2.4607316000000001E-2</v>
      </c>
      <c r="P12" s="1">
        <f t="shared" si="6"/>
        <v>2.4607316000000001E-2</v>
      </c>
      <c r="Q12" s="1">
        <f t="shared" si="7"/>
        <v>6.8430110530974184E-3</v>
      </c>
      <c r="R12">
        <v>2056.6940300000001</v>
      </c>
      <c r="T12" s="1">
        <f t="shared" si="8"/>
        <v>0</v>
      </c>
      <c r="U12" s="1">
        <f t="shared" si="9"/>
        <v>0</v>
      </c>
      <c r="V12">
        <v>2515.5195100000001</v>
      </c>
      <c r="X12" s="1">
        <f t="shared" si="10"/>
        <v>0</v>
      </c>
      <c r="Y12" s="1">
        <f t="shared" si="11"/>
        <v>0</v>
      </c>
      <c r="Z12">
        <v>1256.77091</v>
      </c>
      <c r="AB12" s="1">
        <f t="shared" si="12"/>
        <v>0</v>
      </c>
      <c r="AC12" s="1">
        <f t="shared" si="13"/>
        <v>0</v>
      </c>
      <c r="AD12">
        <v>1667.087904</v>
      </c>
      <c r="AF12" s="1">
        <f t="shared" si="14"/>
        <v>0</v>
      </c>
      <c r="AG12" s="1">
        <f t="shared" si="15"/>
        <v>0</v>
      </c>
      <c r="AH12" s="2">
        <v>95363.020706526906</v>
      </c>
      <c r="AJ12" s="1">
        <f t="shared" si="16"/>
        <v>0</v>
      </c>
      <c r="AK12" s="1">
        <f t="shared" si="17"/>
        <v>0</v>
      </c>
      <c r="AL12">
        <v>5868.9778581783103</v>
      </c>
      <c r="AM12">
        <v>2.5703668999999998E-2</v>
      </c>
      <c r="AN12" s="1">
        <f t="shared" si="18"/>
        <v>2.5703668999999998E-2</v>
      </c>
      <c r="AO12" s="1">
        <f t="shared" si="19"/>
        <v>4.0487217369927662E-3</v>
      </c>
      <c r="AP12">
        <v>4518.9256199821803</v>
      </c>
      <c r="AQ12">
        <v>3.1316101999999998E-2</v>
      </c>
      <c r="AR12" s="1">
        <f t="shared" si="20"/>
        <v>3.1316101999999998E-2</v>
      </c>
      <c r="AS12" s="1">
        <f t="shared" si="21"/>
        <v>5.0782416683288001E-3</v>
      </c>
    </row>
    <row r="13" spans="1:120" x14ac:dyDescent="0.2">
      <c r="A13" s="3">
        <v>50</v>
      </c>
      <c r="B13">
        <v>84080.868970498399</v>
      </c>
      <c r="C13">
        <v>2.3095358E-2</v>
      </c>
      <c r="D13" s="1">
        <f t="shared" si="0"/>
        <v>2.3095358E-2</v>
      </c>
      <c r="E13" s="1">
        <f t="shared" si="1"/>
        <v>1.015303566074869E-3</v>
      </c>
      <c r="F13">
        <v>13184.9700048305</v>
      </c>
      <c r="G13">
        <v>4.2448937999999999E-2</v>
      </c>
      <c r="H13" s="1">
        <f t="shared" si="2"/>
        <v>4.2448937999999999E-2</v>
      </c>
      <c r="I13" s="1">
        <f t="shared" si="3"/>
        <v>3.4413661623284484E-3</v>
      </c>
      <c r="J13">
        <v>3961.2153305634802</v>
      </c>
      <c r="K13">
        <v>4.2742628999999997E-2</v>
      </c>
      <c r="L13" s="1">
        <f t="shared" si="4"/>
        <v>4.2742628999999997E-2</v>
      </c>
      <c r="M13" s="1">
        <f t="shared" si="5"/>
        <v>6.2992206463653973E-3</v>
      </c>
      <c r="N13">
        <v>1994.7811588048901</v>
      </c>
      <c r="O13">
        <v>4.6680069999999997E-2</v>
      </c>
      <c r="P13" s="1">
        <f t="shared" si="6"/>
        <v>4.6680069999999997E-2</v>
      </c>
      <c r="Q13" s="1">
        <f t="shared" si="7"/>
        <v>9.2574958942828224E-3</v>
      </c>
      <c r="R13">
        <v>2200.2967349999999</v>
      </c>
      <c r="T13" s="1">
        <f t="shared" si="8"/>
        <v>0</v>
      </c>
      <c r="U13" s="1">
        <f t="shared" si="9"/>
        <v>0</v>
      </c>
      <c r="V13">
        <v>2734.604288</v>
      </c>
      <c r="X13" s="1">
        <f t="shared" si="10"/>
        <v>0</v>
      </c>
      <c r="Y13" s="1">
        <f t="shared" si="11"/>
        <v>0</v>
      </c>
      <c r="Z13">
        <v>1397.242264</v>
      </c>
      <c r="AB13" s="1">
        <f t="shared" si="12"/>
        <v>0</v>
      </c>
      <c r="AC13" s="1">
        <f t="shared" si="13"/>
        <v>0</v>
      </c>
      <c r="AD13">
        <v>1825.9628210000001</v>
      </c>
      <c r="AF13" s="1">
        <f t="shared" si="14"/>
        <v>0</v>
      </c>
      <c r="AG13" s="1">
        <f t="shared" si="15"/>
        <v>0</v>
      </c>
      <c r="AH13" s="2">
        <v>103221.835464697</v>
      </c>
      <c r="AJ13" s="1">
        <f t="shared" si="16"/>
        <v>0</v>
      </c>
      <c r="AK13" s="1">
        <f t="shared" si="17"/>
        <v>0</v>
      </c>
      <c r="AL13">
        <v>6527.2210262864801</v>
      </c>
      <c r="AM13">
        <v>3.1687919000000002E-2</v>
      </c>
      <c r="AN13" s="1">
        <f t="shared" si="18"/>
        <v>3.1687919000000002E-2</v>
      </c>
      <c r="AO13" s="1">
        <f t="shared" si="19"/>
        <v>4.2495842775945912E-3</v>
      </c>
      <c r="AP13">
        <v>4916.4425289221099</v>
      </c>
      <c r="AQ13">
        <v>2.4381521999999999E-2</v>
      </c>
      <c r="AR13" s="1">
        <f t="shared" si="20"/>
        <v>2.4381521999999999E-2</v>
      </c>
      <c r="AS13" s="1">
        <f t="shared" si="21"/>
        <v>4.3112281158280627E-3</v>
      </c>
    </row>
    <row r="14" spans="1:120" x14ac:dyDescent="0.2">
      <c r="A14" s="3">
        <v>51</v>
      </c>
      <c r="B14">
        <v>78747.517126772495</v>
      </c>
      <c r="C14">
        <v>2.4448164000000001E-2</v>
      </c>
      <c r="D14" s="1">
        <f t="shared" si="0"/>
        <v>2.4448164000000001E-2</v>
      </c>
      <c r="E14" s="1">
        <f t="shared" si="1"/>
        <v>1.0786633850402084E-3</v>
      </c>
      <c r="F14">
        <v>11880.1301019564</v>
      </c>
      <c r="G14">
        <v>5.1531997000000003E-2</v>
      </c>
      <c r="H14" s="1">
        <f t="shared" si="2"/>
        <v>5.1531997000000003E-2</v>
      </c>
      <c r="I14" s="1">
        <f t="shared" si="3"/>
        <v>3.9755324397511577E-3</v>
      </c>
      <c r="J14">
        <v>3361.0944538041899</v>
      </c>
      <c r="K14">
        <v>4.6860187999999997E-2</v>
      </c>
      <c r="L14" s="1">
        <f t="shared" si="4"/>
        <v>4.6860187999999997E-2</v>
      </c>
      <c r="M14" s="1">
        <f t="shared" si="5"/>
        <v>7.1448979653407144E-3</v>
      </c>
      <c r="N14">
        <v>1814.59107043221</v>
      </c>
      <c r="O14">
        <v>2.9578274000000002E-2</v>
      </c>
      <c r="P14" s="1">
        <f t="shared" si="6"/>
        <v>2.9578274000000002E-2</v>
      </c>
      <c r="Q14" s="1">
        <f t="shared" si="7"/>
        <v>7.7953093784918033E-3</v>
      </c>
      <c r="R14">
        <v>1642.4765749999999</v>
      </c>
      <c r="T14" s="1">
        <f t="shared" si="8"/>
        <v>0</v>
      </c>
      <c r="U14" s="1">
        <f t="shared" si="9"/>
        <v>0</v>
      </c>
      <c r="V14">
        <v>2170.246744</v>
      </c>
      <c r="X14" s="1">
        <f t="shared" si="10"/>
        <v>0</v>
      </c>
      <c r="Y14" s="1">
        <f t="shared" si="11"/>
        <v>0</v>
      </c>
      <c r="Z14">
        <v>1086.414368</v>
      </c>
      <c r="AB14" s="1">
        <f t="shared" si="12"/>
        <v>0</v>
      </c>
      <c r="AC14" s="1">
        <f t="shared" si="13"/>
        <v>0</v>
      </c>
      <c r="AD14">
        <v>1525.188212</v>
      </c>
      <c r="AF14" s="1">
        <f t="shared" si="14"/>
        <v>0</v>
      </c>
      <c r="AG14" s="1">
        <f t="shared" si="15"/>
        <v>0</v>
      </c>
      <c r="AH14" s="2">
        <v>95803.332752965303</v>
      </c>
      <c r="AJ14" s="1">
        <f t="shared" si="16"/>
        <v>0</v>
      </c>
      <c r="AK14" s="1">
        <f t="shared" si="17"/>
        <v>0</v>
      </c>
      <c r="AL14">
        <v>5049.2228428497901</v>
      </c>
      <c r="AM14">
        <v>3.2988432999999998E-2</v>
      </c>
      <c r="AN14" s="1">
        <f t="shared" si="18"/>
        <v>3.2988432999999998E-2</v>
      </c>
      <c r="AO14" s="1">
        <f t="shared" si="19"/>
        <v>4.926522605276362E-3</v>
      </c>
      <c r="AP14">
        <v>4118.8267190381803</v>
      </c>
      <c r="AQ14">
        <v>2.4661553999999999E-2</v>
      </c>
      <c r="AR14" s="1">
        <f t="shared" si="20"/>
        <v>2.4661553999999999E-2</v>
      </c>
      <c r="AS14" s="1">
        <f t="shared" si="21"/>
        <v>4.736496297509293E-3</v>
      </c>
    </row>
    <row r="15" spans="1:120" x14ac:dyDescent="0.2">
      <c r="A15" s="3">
        <v>52</v>
      </c>
      <c r="B15">
        <v>80255.455431353301</v>
      </c>
      <c r="C15">
        <v>2.4317368999999998E-2</v>
      </c>
      <c r="D15" s="1">
        <f t="shared" si="0"/>
        <v>2.4317368999999998E-2</v>
      </c>
      <c r="E15" s="1">
        <f t="shared" si="1"/>
        <v>1.0656911738653114E-3</v>
      </c>
      <c r="F15">
        <v>11710.322919152601</v>
      </c>
      <c r="G15">
        <v>5.3653777E-2</v>
      </c>
      <c r="H15" s="1">
        <f t="shared" si="2"/>
        <v>5.3653777E-2</v>
      </c>
      <c r="I15" s="1">
        <f t="shared" si="3"/>
        <v>4.0812839592583418E-3</v>
      </c>
      <c r="J15">
        <v>3449.4315441362501</v>
      </c>
      <c r="K15">
        <v>4.6838667E-2</v>
      </c>
      <c r="L15" s="1">
        <f t="shared" si="4"/>
        <v>4.6838667E-2</v>
      </c>
      <c r="M15" s="1">
        <f t="shared" si="5"/>
        <v>7.051277028858197E-3</v>
      </c>
      <c r="N15">
        <v>1692.7430187948</v>
      </c>
      <c r="O15">
        <v>4.6830880999999998E-2</v>
      </c>
      <c r="P15" s="1">
        <f t="shared" si="6"/>
        <v>4.6830880999999998E-2</v>
      </c>
      <c r="Q15" s="1">
        <f t="shared" si="7"/>
        <v>1.0064951846037788E-2</v>
      </c>
      <c r="R15">
        <v>1526.4517410000001</v>
      </c>
      <c r="T15" s="1">
        <f t="shared" si="8"/>
        <v>0</v>
      </c>
      <c r="U15" s="1">
        <f t="shared" si="9"/>
        <v>0</v>
      </c>
      <c r="V15">
        <v>2065.0443</v>
      </c>
      <c r="X15" s="1">
        <f t="shared" si="10"/>
        <v>0</v>
      </c>
      <c r="Y15" s="1">
        <f t="shared" si="11"/>
        <v>0</v>
      </c>
      <c r="Z15">
        <v>1102.2908709999999</v>
      </c>
      <c r="AB15" s="1">
        <f t="shared" si="12"/>
        <v>0</v>
      </c>
      <c r="AC15" s="1">
        <f t="shared" si="13"/>
        <v>0</v>
      </c>
      <c r="AD15">
        <v>1570.8949660000001</v>
      </c>
      <c r="AF15" s="1">
        <f t="shared" si="14"/>
        <v>0</v>
      </c>
      <c r="AG15" s="1">
        <f t="shared" si="15"/>
        <v>0</v>
      </c>
      <c r="AH15" s="2">
        <v>97107.952913436995</v>
      </c>
      <c r="AJ15" s="1">
        <f t="shared" si="16"/>
        <v>0</v>
      </c>
      <c r="AK15" s="1">
        <f t="shared" si="17"/>
        <v>0</v>
      </c>
      <c r="AL15">
        <v>4891.7762637957903</v>
      </c>
      <c r="AM15">
        <v>2.6570834000000002E-2</v>
      </c>
      <c r="AN15" s="1">
        <f t="shared" si="18"/>
        <v>2.6570834000000002E-2</v>
      </c>
      <c r="AO15" s="1">
        <f t="shared" si="19"/>
        <v>4.5068961293960406E-3</v>
      </c>
      <c r="AP15">
        <v>3946.2178040631102</v>
      </c>
      <c r="AQ15">
        <v>2.7215903999999999E-2</v>
      </c>
      <c r="AR15" s="1">
        <f t="shared" si="20"/>
        <v>2.7215903999999999E-2</v>
      </c>
      <c r="AS15" s="1">
        <f t="shared" si="21"/>
        <v>5.0767427651709886E-3</v>
      </c>
    </row>
    <row r="16" spans="1:120" x14ac:dyDescent="0.2">
      <c r="A16" s="3">
        <v>53</v>
      </c>
      <c r="B16">
        <v>79870.628735326201</v>
      </c>
      <c r="C16">
        <v>2.5081076000000001E-2</v>
      </c>
      <c r="D16" s="1">
        <f t="shared" si="0"/>
        <v>2.5081076000000001E-2</v>
      </c>
      <c r="E16" s="1">
        <f t="shared" si="1"/>
        <v>1.0844757672676343E-3</v>
      </c>
      <c r="F16">
        <v>11638.521560560899</v>
      </c>
      <c r="G16">
        <v>5.4183029000000001E-2</v>
      </c>
      <c r="H16" s="1">
        <f t="shared" si="2"/>
        <v>5.4183029000000001E-2</v>
      </c>
      <c r="I16" s="1">
        <f t="shared" si="3"/>
        <v>4.1128451143051621E-3</v>
      </c>
      <c r="J16">
        <v>3089.1612446755098</v>
      </c>
      <c r="K16">
        <v>4.3071561000000001E-2</v>
      </c>
      <c r="L16" s="1">
        <f t="shared" si="4"/>
        <v>4.3071561000000001E-2</v>
      </c>
      <c r="M16" s="1">
        <f t="shared" si="5"/>
        <v>7.1593042513335078E-3</v>
      </c>
      <c r="N16">
        <v>1590.2324395813</v>
      </c>
      <c r="O16">
        <v>3.9555050000000001E-2</v>
      </c>
      <c r="P16" s="1">
        <f t="shared" si="6"/>
        <v>3.9555050000000001E-2</v>
      </c>
      <c r="Q16" s="1">
        <f t="shared" si="7"/>
        <v>9.579944094999987E-3</v>
      </c>
      <c r="R16">
        <v>1441.6854900000001</v>
      </c>
      <c r="T16" s="1">
        <f t="shared" si="8"/>
        <v>0</v>
      </c>
      <c r="U16" s="1">
        <f t="shared" si="9"/>
        <v>0</v>
      </c>
      <c r="V16">
        <v>2097.1269259999999</v>
      </c>
      <c r="X16" s="1">
        <f t="shared" si="10"/>
        <v>0</v>
      </c>
      <c r="Y16" s="1">
        <f t="shared" si="11"/>
        <v>0</v>
      </c>
      <c r="Z16">
        <v>961.92938730000003</v>
      </c>
      <c r="AB16" s="1">
        <f t="shared" si="12"/>
        <v>0</v>
      </c>
      <c r="AC16" s="1">
        <f t="shared" si="13"/>
        <v>0</v>
      </c>
      <c r="AD16">
        <v>1430.2038669999999</v>
      </c>
      <c r="AF16" s="1">
        <f t="shared" si="14"/>
        <v>0</v>
      </c>
      <c r="AG16" s="1">
        <f t="shared" si="15"/>
        <v>0</v>
      </c>
      <c r="AH16" s="2">
        <v>96188.543980143906</v>
      </c>
      <c r="AJ16" s="1">
        <f t="shared" si="16"/>
        <v>0</v>
      </c>
      <c r="AK16" s="1">
        <f t="shared" si="17"/>
        <v>0</v>
      </c>
      <c r="AL16">
        <v>4732.29705104604</v>
      </c>
      <c r="AM16">
        <v>3.9852802E-2</v>
      </c>
      <c r="AN16" s="1">
        <f t="shared" si="18"/>
        <v>3.9852802E-2</v>
      </c>
      <c r="AO16" s="1">
        <f t="shared" si="19"/>
        <v>5.573376891422282E-3</v>
      </c>
      <c r="AP16">
        <v>3724.3312934227201</v>
      </c>
      <c r="AQ16">
        <v>3.7702451999999997E-2</v>
      </c>
      <c r="AR16" s="1">
        <f t="shared" si="20"/>
        <v>3.7702451999999997E-2</v>
      </c>
      <c r="AS16" s="1">
        <f t="shared" si="21"/>
        <v>6.1174637664159403E-3</v>
      </c>
    </row>
    <row r="17" spans="1:45" x14ac:dyDescent="0.2">
      <c r="A17" s="3">
        <v>54</v>
      </c>
      <c r="B17">
        <v>79568.151144347998</v>
      </c>
      <c r="C17">
        <v>2.5199204999999999E-2</v>
      </c>
      <c r="D17" s="1">
        <f t="shared" si="0"/>
        <v>2.5199204999999999E-2</v>
      </c>
      <c r="E17" s="1">
        <f t="shared" si="1"/>
        <v>1.0890248631185808E-3</v>
      </c>
      <c r="F17">
        <v>11779.5972198732</v>
      </c>
      <c r="G17">
        <v>5.4312951999999998E-2</v>
      </c>
      <c r="H17" s="1">
        <f t="shared" si="2"/>
        <v>5.4312951999999998E-2</v>
      </c>
      <c r="I17" s="1">
        <f t="shared" si="3"/>
        <v>4.0927599733757512E-3</v>
      </c>
      <c r="J17">
        <v>3214.8548189401599</v>
      </c>
      <c r="K17">
        <v>5.1298700000000003E-2</v>
      </c>
      <c r="L17" s="1">
        <f t="shared" si="4"/>
        <v>5.1298700000000003E-2</v>
      </c>
      <c r="M17" s="1">
        <f t="shared" si="5"/>
        <v>7.6259388122222639E-3</v>
      </c>
      <c r="N17">
        <v>1536.39515577629</v>
      </c>
      <c r="O17">
        <v>3.9939928999999999E-2</v>
      </c>
      <c r="P17" s="1">
        <f t="shared" si="6"/>
        <v>3.9939928999999999E-2</v>
      </c>
      <c r="Q17" s="1">
        <f t="shared" si="7"/>
        <v>9.7916854773487105E-3</v>
      </c>
      <c r="R17">
        <v>1389.71603</v>
      </c>
      <c r="T17" s="1">
        <f t="shared" si="8"/>
        <v>0</v>
      </c>
      <c r="U17" s="1">
        <f t="shared" si="9"/>
        <v>0</v>
      </c>
      <c r="V17">
        <v>2057.4631319999999</v>
      </c>
      <c r="X17" s="1">
        <f t="shared" si="10"/>
        <v>0</v>
      </c>
      <c r="Y17" s="1">
        <f t="shared" si="11"/>
        <v>0</v>
      </c>
      <c r="Z17">
        <v>986.2660386</v>
      </c>
      <c r="AB17" s="1">
        <f t="shared" si="12"/>
        <v>0</v>
      </c>
      <c r="AC17" s="1">
        <f t="shared" si="13"/>
        <v>0</v>
      </c>
      <c r="AD17">
        <v>1282.5358940000001</v>
      </c>
      <c r="AF17" s="1">
        <f t="shared" si="14"/>
        <v>0</v>
      </c>
      <c r="AG17" s="1">
        <f t="shared" si="15"/>
        <v>0</v>
      </c>
      <c r="AH17" s="2">
        <v>96098.998338937701</v>
      </c>
      <c r="AJ17" s="1">
        <f t="shared" si="16"/>
        <v>0</v>
      </c>
      <c r="AK17" s="1">
        <f t="shared" si="17"/>
        <v>0</v>
      </c>
      <c r="AL17">
        <v>4735.9228245802196</v>
      </c>
      <c r="AM17">
        <v>3.2502784999999999E-2</v>
      </c>
      <c r="AN17" s="1">
        <f t="shared" si="18"/>
        <v>3.2502784999999999E-2</v>
      </c>
      <c r="AO17" s="1">
        <f t="shared" si="19"/>
        <v>5.0505527610410217E-3</v>
      </c>
      <c r="AP17">
        <v>3660.1111068204</v>
      </c>
      <c r="AQ17">
        <v>3.1984991999999997E-2</v>
      </c>
      <c r="AR17" s="1">
        <f t="shared" si="20"/>
        <v>3.1984991999999997E-2</v>
      </c>
      <c r="AS17" s="1">
        <f t="shared" si="21"/>
        <v>5.7006332991592704E-3</v>
      </c>
    </row>
    <row r="18" spans="1:45" x14ac:dyDescent="0.2">
      <c r="A18" s="3">
        <v>55</v>
      </c>
      <c r="B18">
        <v>79917.983555208804</v>
      </c>
      <c r="C18">
        <v>2.4976163999999999E-2</v>
      </c>
      <c r="D18" s="1">
        <f t="shared" si="0"/>
        <v>2.4976163999999999E-2</v>
      </c>
      <c r="E18" s="1">
        <f t="shared" si="1"/>
        <v>1.0819427914963082E-3</v>
      </c>
      <c r="F18">
        <v>11632.9730246625</v>
      </c>
      <c r="G18">
        <v>5.4440270999999998E-2</v>
      </c>
      <c r="H18" s="1">
        <f t="shared" si="2"/>
        <v>5.4440270999999998E-2</v>
      </c>
      <c r="I18" s="1">
        <f t="shared" si="3"/>
        <v>4.1230189777650451E-3</v>
      </c>
      <c r="J18">
        <v>3192.3859900347802</v>
      </c>
      <c r="K18">
        <v>4.3021115999999998E-2</v>
      </c>
      <c r="L18" s="1">
        <f t="shared" si="4"/>
        <v>4.3021115999999998E-2</v>
      </c>
      <c r="M18" s="1">
        <f t="shared" si="5"/>
        <v>7.0386664758922439E-3</v>
      </c>
      <c r="N18">
        <v>1383.2885220609601</v>
      </c>
      <c r="O18">
        <v>4.0905479000000002E-2</v>
      </c>
      <c r="P18" s="1">
        <f t="shared" si="6"/>
        <v>4.0905479000000002E-2</v>
      </c>
      <c r="Q18" s="1">
        <f t="shared" si="7"/>
        <v>1.0438092255254477E-2</v>
      </c>
      <c r="R18">
        <v>1233.5879150000001</v>
      </c>
      <c r="T18" s="1">
        <f t="shared" si="8"/>
        <v>0</v>
      </c>
      <c r="U18" s="1">
        <f t="shared" si="9"/>
        <v>0</v>
      </c>
      <c r="V18">
        <v>1912.7067689999999</v>
      </c>
      <c r="X18" s="1">
        <f t="shared" si="10"/>
        <v>0</v>
      </c>
      <c r="Y18" s="1">
        <f t="shared" si="11"/>
        <v>0</v>
      </c>
      <c r="Z18">
        <v>980.22307780000006</v>
      </c>
      <c r="AB18" s="1">
        <f t="shared" si="12"/>
        <v>0</v>
      </c>
      <c r="AC18" s="1">
        <f t="shared" si="13"/>
        <v>0</v>
      </c>
      <c r="AD18">
        <v>1183.3764120000001</v>
      </c>
      <c r="AF18" s="1">
        <f t="shared" si="14"/>
        <v>0</v>
      </c>
      <c r="AG18" s="1">
        <f t="shared" si="15"/>
        <v>0</v>
      </c>
      <c r="AH18" s="2">
        <v>96126.631091967196</v>
      </c>
      <c r="AJ18" s="1">
        <f t="shared" si="16"/>
        <v>0</v>
      </c>
      <c r="AK18" s="1">
        <f t="shared" si="17"/>
        <v>0</v>
      </c>
      <c r="AL18">
        <v>4493.8748017810203</v>
      </c>
      <c r="AM18">
        <v>3.1955208999999998E-2</v>
      </c>
      <c r="AN18" s="1">
        <f t="shared" si="18"/>
        <v>3.1955208999999998E-2</v>
      </c>
      <c r="AO18" s="1">
        <f t="shared" si="19"/>
        <v>5.1423797425987983E-3</v>
      </c>
      <c r="AP18">
        <v>3533.7033715918601</v>
      </c>
      <c r="AQ18">
        <v>3.7606492999999998E-2</v>
      </c>
      <c r="AR18" s="1">
        <f t="shared" si="20"/>
        <v>3.7606492999999998E-2</v>
      </c>
      <c r="AS18" s="1">
        <f t="shared" si="21"/>
        <v>6.2726172147718187E-3</v>
      </c>
    </row>
    <row r="19" spans="1:45" x14ac:dyDescent="0.2">
      <c r="A19" s="3">
        <v>56</v>
      </c>
      <c r="B19">
        <v>77204.529653444799</v>
      </c>
      <c r="C19">
        <v>2.6703592000000002E-2</v>
      </c>
      <c r="D19" s="1">
        <f t="shared" si="0"/>
        <v>2.6703592000000002E-2</v>
      </c>
      <c r="E19" s="1">
        <f t="shared" si="1"/>
        <v>1.1372136995997199E-3</v>
      </c>
      <c r="F19">
        <v>10611.1633954681</v>
      </c>
      <c r="G19">
        <v>5.9604980000000002E-2</v>
      </c>
      <c r="H19" s="1">
        <f t="shared" si="2"/>
        <v>5.9604980000000002E-2</v>
      </c>
      <c r="I19" s="1">
        <f t="shared" si="3"/>
        <v>4.504753215162422E-3</v>
      </c>
      <c r="J19">
        <v>2937.0983910001801</v>
      </c>
      <c r="K19">
        <v>5.1324255999999999E-2</v>
      </c>
      <c r="L19" s="1">
        <f t="shared" si="4"/>
        <v>5.1324255999999999E-2</v>
      </c>
      <c r="M19" s="1">
        <f t="shared" si="5"/>
        <v>7.9802602232906337E-3</v>
      </c>
      <c r="N19">
        <v>1283.3599346056501</v>
      </c>
      <c r="O19">
        <v>5.5477078999999999E-2</v>
      </c>
      <c r="P19" s="1">
        <f t="shared" si="6"/>
        <v>5.5477078999999999E-2</v>
      </c>
      <c r="Q19" s="1">
        <f t="shared" si="7"/>
        <v>1.2524052424724151E-2</v>
      </c>
      <c r="R19">
        <v>1067.241704</v>
      </c>
      <c r="T19" s="1">
        <f t="shared" si="8"/>
        <v>0</v>
      </c>
      <c r="U19" s="1">
        <f t="shared" si="9"/>
        <v>0</v>
      </c>
      <c r="V19">
        <v>1629.8962320000001</v>
      </c>
      <c r="X19" s="1">
        <f t="shared" si="10"/>
        <v>0</v>
      </c>
      <c r="Y19" s="1">
        <f t="shared" si="11"/>
        <v>0</v>
      </c>
      <c r="Z19">
        <v>897.81907450000006</v>
      </c>
      <c r="AB19" s="1">
        <f t="shared" si="12"/>
        <v>0</v>
      </c>
      <c r="AC19" s="1">
        <f t="shared" si="13"/>
        <v>0</v>
      </c>
      <c r="AD19">
        <v>1175.300819</v>
      </c>
      <c r="AF19" s="1">
        <f t="shared" si="14"/>
        <v>0</v>
      </c>
      <c r="AG19" s="1">
        <f t="shared" si="15"/>
        <v>0</v>
      </c>
      <c r="AH19" s="2">
        <v>92036.151374518799</v>
      </c>
      <c r="AJ19" s="1">
        <f t="shared" si="16"/>
        <v>0</v>
      </c>
      <c r="AK19" s="1">
        <f t="shared" si="17"/>
        <v>0</v>
      </c>
      <c r="AL19">
        <v>3955.9414749071002</v>
      </c>
      <c r="AM19">
        <v>3.9425079000000002E-2</v>
      </c>
      <c r="AN19" s="1">
        <f t="shared" si="18"/>
        <v>3.9425079000000002E-2</v>
      </c>
      <c r="AO19" s="1">
        <f t="shared" si="19"/>
        <v>6.0643331321991569E-3</v>
      </c>
      <c r="AP19">
        <v>3411.47076458111</v>
      </c>
      <c r="AQ19">
        <v>3.6490120000000001E-2</v>
      </c>
      <c r="AR19" s="1">
        <f t="shared" si="20"/>
        <v>3.6490120000000001E-2</v>
      </c>
      <c r="AS19" s="1">
        <f t="shared" si="21"/>
        <v>6.292177659139293E-3</v>
      </c>
    </row>
    <row r="20" spans="1:45" x14ac:dyDescent="0.2">
      <c r="A20" s="3">
        <v>57</v>
      </c>
      <c r="B20">
        <v>76245.841479930998</v>
      </c>
      <c r="C20">
        <v>2.6367116999999999E-2</v>
      </c>
      <c r="D20" s="1">
        <f t="shared" si="0"/>
        <v>2.6367116999999999E-2</v>
      </c>
      <c r="E20" s="1">
        <f t="shared" si="1"/>
        <v>1.1373049520500866E-3</v>
      </c>
      <c r="F20">
        <v>10473.054288737399</v>
      </c>
      <c r="G20">
        <v>5.9336659E-2</v>
      </c>
      <c r="H20" s="1">
        <f t="shared" si="2"/>
        <v>5.9336659E-2</v>
      </c>
      <c r="I20" s="1">
        <f t="shared" si="3"/>
        <v>4.5247860441744022E-3</v>
      </c>
      <c r="J20">
        <v>2699.9396750517099</v>
      </c>
      <c r="K20">
        <v>5.5222090000000001E-2</v>
      </c>
      <c r="L20" s="1">
        <f t="shared" si="4"/>
        <v>5.5222090000000001E-2</v>
      </c>
      <c r="M20" s="1">
        <f t="shared" si="5"/>
        <v>8.6158935758201549E-3</v>
      </c>
      <c r="N20">
        <v>1178.6519164368499</v>
      </c>
      <c r="O20">
        <v>4.6096481000000002E-2</v>
      </c>
      <c r="P20" s="1">
        <f t="shared" si="6"/>
        <v>4.6096481000000002E-2</v>
      </c>
      <c r="Q20" s="1">
        <f t="shared" si="7"/>
        <v>1.1971522877844604E-2</v>
      </c>
      <c r="R20">
        <v>1044.168582</v>
      </c>
      <c r="T20" s="1">
        <f t="shared" si="8"/>
        <v>0</v>
      </c>
      <c r="U20" s="1">
        <f t="shared" si="9"/>
        <v>0</v>
      </c>
      <c r="V20">
        <v>1461.0778989999999</v>
      </c>
      <c r="X20" s="1">
        <f t="shared" si="10"/>
        <v>0</v>
      </c>
      <c r="Y20" s="1">
        <f t="shared" si="11"/>
        <v>0</v>
      </c>
      <c r="Z20">
        <v>865.57164120000004</v>
      </c>
      <c r="AB20" s="1">
        <f t="shared" si="12"/>
        <v>0</v>
      </c>
      <c r="AC20" s="1">
        <f t="shared" si="13"/>
        <v>0</v>
      </c>
      <c r="AD20">
        <v>1102.1809989999999</v>
      </c>
      <c r="AF20" s="1">
        <f t="shared" si="14"/>
        <v>0</v>
      </c>
      <c r="AG20" s="1">
        <f t="shared" si="15"/>
        <v>0</v>
      </c>
      <c r="AH20" s="2">
        <v>90597.487360157</v>
      </c>
      <c r="AJ20" s="1">
        <f t="shared" si="16"/>
        <v>0</v>
      </c>
      <c r="AK20" s="1">
        <f t="shared" si="17"/>
        <v>0</v>
      </c>
      <c r="AL20">
        <v>3660.6055302321902</v>
      </c>
      <c r="AM20">
        <v>4.4526819000000002E-2</v>
      </c>
      <c r="AN20" s="1">
        <f t="shared" si="18"/>
        <v>4.4526819000000002E-2</v>
      </c>
      <c r="AO20" s="1">
        <f t="shared" si="19"/>
        <v>6.6818956865747955E-3</v>
      </c>
      <c r="AP20">
        <v>3229.1381737776101</v>
      </c>
      <c r="AQ20">
        <v>4.0506974000000001E-2</v>
      </c>
      <c r="AR20" s="1">
        <f t="shared" si="20"/>
        <v>4.0506974000000001E-2</v>
      </c>
      <c r="AS20" s="1">
        <f t="shared" si="21"/>
        <v>6.799838041711477E-3</v>
      </c>
    </row>
    <row r="21" spans="1:45" x14ac:dyDescent="0.2">
      <c r="A21" s="3">
        <v>58</v>
      </c>
      <c r="B21">
        <v>74438.337154172303</v>
      </c>
      <c r="C21">
        <v>2.6474518999999998E-2</v>
      </c>
      <c r="D21" s="1">
        <f t="shared" si="0"/>
        <v>2.6474518999999998E-2</v>
      </c>
      <c r="E21" s="1">
        <f t="shared" si="1"/>
        <v>1.1533083613883806E-3</v>
      </c>
      <c r="F21">
        <v>9788.7714524045496</v>
      </c>
      <c r="G21">
        <v>6.4012125000000003E-2</v>
      </c>
      <c r="H21" s="1">
        <f t="shared" si="2"/>
        <v>6.4012125000000003E-2</v>
      </c>
      <c r="I21" s="1">
        <f t="shared" si="3"/>
        <v>4.8490672888605044E-3</v>
      </c>
      <c r="J21">
        <v>2519.9143926315</v>
      </c>
      <c r="K21">
        <v>5.0621319999999997E-2</v>
      </c>
      <c r="L21" s="1">
        <f t="shared" si="4"/>
        <v>5.0621319999999997E-2</v>
      </c>
      <c r="M21" s="1">
        <f t="shared" si="5"/>
        <v>8.5595246696804541E-3</v>
      </c>
      <c r="N21">
        <v>1001.42837557569</v>
      </c>
      <c r="O21">
        <v>6.3854299000000003E-2</v>
      </c>
      <c r="P21" s="1">
        <f t="shared" si="6"/>
        <v>6.3854299000000003E-2</v>
      </c>
      <c r="Q21" s="1">
        <f t="shared" si="7"/>
        <v>1.5143034759674113E-2</v>
      </c>
      <c r="R21">
        <v>1005.05415</v>
      </c>
      <c r="T21" s="1">
        <f t="shared" si="8"/>
        <v>0</v>
      </c>
      <c r="U21" s="1">
        <f t="shared" si="9"/>
        <v>0</v>
      </c>
      <c r="V21">
        <v>1309.4545350000001</v>
      </c>
      <c r="X21" s="1">
        <f t="shared" si="10"/>
        <v>0</v>
      </c>
      <c r="Y21" s="1">
        <f t="shared" si="11"/>
        <v>0</v>
      </c>
      <c r="Z21">
        <v>830.57740699999999</v>
      </c>
      <c r="AB21" s="1">
        <f t="shared" si="12"/>
        <v>0</v>
      </c>
      <c r="AC21" s="1">
        <f t="shared" si="13"/>
        <v>0</v>
      </c>
      <c r="AD21">
        <v>973.90543730000002</v>
      </c>
      <c r="AF21" s="1">
        <f t="shared" si="14"/>
        <v>0</v>
      </c>
      <c r="AG21" s="1">
        <f t="shared" si="15"/>
        <v>0</v>
      </c>
      <c r="AH21" s="2">
        <v>87748.451374784097</v>
      </c>
      <c r="AJ21" s="1">
        <f t="shared" si="16"/>
        <v>0</v>
      </c>
      <c r="AK21" s="1">
        <f t="shared" si="17"/>
        <v>0</v>
      </c>
      <c r="AL21">
        <v>3449.3766045346802</v>
      </c>
      <c r="AM21">
        <v>4.7317207E-2</v>
      </c>
      <c r="AN21" s="1">
        <f t="shared" si="18"/>
        <v>4.7317207E-2</v>
      </c>
      <c r="AO21" s="1">
        <f t="shared" si="19"/>
        <v>7.0854832552422935E-3</v>
      </c>
      <c r="AP21">
        <v>3138.4937714002999</v>
      </c>
      <c r="AQ21">
        <v>4.0661648000000002E-2</v>
      </c>
      <c r="AR21" s="1">
        <f t="shared" si="20"/>
        <v>4.0661648000000002E-2</v>
      </c>
      <c r="AS21" s="1">
        <f t="shared" si="21"/>
        <v>6.9099328577159761E-3</v>
      </c>
    </row>
    <row r="22" spans="1:45" x14ac:dyDescent="0.2">
      <c r="A22" s="3">
        <v>59</v>
      </c>
      <c r="B22">
        <v>72444.599775969895</v>
      </c>
      <c r="C22">
        <v>2.9242236000000001E-2</v>
      </c>
      <c r="D22" s="1">
        <f t="shared" si="0"/>
        <v>2.9242236000000001E-2</v>
      </c>
      <c r="E22" s="1">
        <f t="shared" si="1"/>
        <v>1.2269130556371223E-3</v>
      </c>
      <c r="F22">
        <v>9264.1875655911808</v>
      </c>
      <c r="G22">
        <v>6.5454586999999995E-2</v>
      </c>
      <c r="H22" s="1">
        <f t="shared" si="2"/>
        <v>6.5454586999999995E-2</v>
      </c>
      <c r="I22" s="1">
        <f t="shared" si="3"/>
        <v>5.0364282380608548E-3</v>
      </c>
      <c r="J22">
        <v>2349.9973422437902</v>
      </c>
      <c r="K22">
        <v>5.3439934000000001E-2</v>
      </c>
      <c r="L22" s="1">
        <f t="shared" si="4"/>
        <v>5.3439934000000001E-2</v>
      </c>
      <c r="M22" s="1">
        <f t="shared" si="5"/>
        <v>9.0934656682090925E-3</v>
      </c>
      <c r="N22">
        <v>914.24493709579099</v>
      </c>
      <c r="O22">
        <v>4.9032568999999998E-2</v>
      </c>
      <c r="P22" s="1">
        <f t="shared" si="6"/>
        <v>4.9032568999999998E-2</v>
      </c>
      <c r="Q22" s="1">
        <f t="shared" si="7"/>
        <v>1.3997482561853588E-2</v>
      </c>
      <c r="R22">
        <v>743.8334615</v>
      </c>
      <c r="T22" s="1">
        <f t="shared" si="8"/>
        <v>0</v>
      </c>
      <c r="U22" s="1">
        <f t="shared" si="9"/>
        <v>0</v>
      </c>
      <c r="V22">
        <v>1309.9489599999999</v>
      </c>
      <c r="X22" s="1">
        <f t="shared" si="10"/>
        <v>0</v>
      </c>
      <c r="Y22" s="1">
        <f t="shared" si="11"/>
        <v>0</v>
      </c>
      <c r="Z22">
        <v>763.44561499999998</v>
      </c>
      <c r="AB22" s="1">
        <f t="shared" si="12"/>
        <v>0</v>
      </c>
      <c r="AC22" s="1">
        <f t="shared" si="13"/>
        <v>0</v>
      </c>
      <c r="AD22">
        <v>897.81907450000006</v>
      </c>
      <c r="AF22" s="1">
        <f t="shared" si="14"/>
        <v>0</v>
      </c>
      <c r="AG22" s="1">
        <f t="shared" si="15"/>
        <v>0</v>
      </c>
      <c r="AH22" s="2">
        <v>84973.029620900707</v>
      </c>
      <c r="AJ22" s="1">
        <f t="shared" si="16"/>
        <v>0</v>
      </c>
      <c r="AK22" s="1">
        <f t="shared" si="17"/>
        <v>0</v>
      </c>
      <c r="AL22">
        <v>3103.1699239760601</v>
      </c>
      <c r="AM22">
        <v>4.5337866999999997E-2</v>
      </c>
      <c r="AN22" s="1">
        <f t="shared" si="18"/>
        <v>4.5337866999999997E-2</v>
      </c>
      <c r="AO22" s="1">
        <f t="shared" si="19"/>
        <v>7.3199595800501468E-3</v>
      </c>
      <c r="AP22">
        <v>2729.0557544268599</v>
      </c>
      <c r="AQ22">
        <v>4.8835479000000001E-2</v>
      </c>
      <c r="AR22" s="1">
        <f t="shared" si="20"/>
        <v>4.8835479000000001E-2</v>
      </c>
      <c r="AS22" s="1">
        <f t="shared" si="21"/>
        <v>8.0862174195644888E-3</v>
      </c>
    </row>
    <row r="23" spans="1:45" x14ac:dyDescent="0.2">
      <c r="A23" s="3">
        <v>60</v>
      </c>
      <c r="B23">
        <v>74240.347815182002</v>
      </c>
      <c r="C23">
        <v>3.0794060000000002E-2</v>
      </c>
      <c r="D23" s="1">
        <f t="shared" si="0"/>
        <v>3.0794060000000002E-2</v>
      </c>
      <c r="E23" s="1">
        <f t="shared" si="1"/>
        <v>1.2427322871898789E-3</v>
      </c>
      <c r="F23">
        <v>9551.8874100744706</v>
      </c>
      <c r="G23">
        <v>7.2800264000000003E-2</v>
      </c>
      <c r="H23" s="1">
        <f t="shared" si="2"/>
        <v>7.2800264000000003E-2</v>
      </c>
      <c r="I23" s="1">
        <f t="shared" si="3"/>
        <v>5.2103224446623832E-3</v>
      </c>
      <c r="J23">
        <v>2499.6979412995202</v>
      </c>
      <c r="K23">
        <v>5.4788801999999998E-2</v>
      </c>
      <c r="L23" s="1">
        <f t="shared" si="4"/>
        <v>5.4788801999999998E-2</v>
      </c>
      <c r="M23" s="1">
        <f t="shared" si="5"/>
        <v>8.921186865787363E-3</v>
      </c>
      <c r="N23">
        <v>893.69887406751502</v>
      </c>
      <c r="O23">
        <v>5.5323333000000002E-2</v>
      </c>
      <c r="P23" s="1">
        <f t="shared" si="6"/>
        <v>5.5323333000000002E-2</v>
      </c>
      <c r="Q23" s="1">
        <f t="shared" si="7"/>
        <v>1.4988432920796073E-2</v>
      </c>
      <c r="R23">
        <v>732.51664440000002</v>
      </c>
      <c r="T23" s="1">
        <f t="shared" si="8"/>
        <v>0</v>
      </c>
      <c r="U23" s="1">
        <f t="shared" si="9"/>
        <v>0</v>
      </c>
      <c r="V23">
        <v>1320.441736</v>
      </c>
      <c r="X23" s="1">
        <f t="shared" si="10"/>
        <v>0</v>
      </c>
      <c r="Y23" s="1">
        <f t="shared" si="11"/>
        <v>0</v>
      </c>
      <c r="Z23">
        <v>849.42045810000002</v>
      </c>
      <c r="AB23" s="1">
        <f t="shared" si="12"/>
        <v>0</v>
      </c>
      <c r="AC23" s="1">
        <f t="shared" si="13"/>
        <v>0</v>
      </c>
      <c r="AD23">
        <v>903.42254720000005</v>
      </c>
      <c r="AF23" s="1">
        <f t="shared" si="14"/>
        <v>0</v>
      </c>
      <c r="AG23" s="1">
        <f t="shared" si="15"/>
        <v>0</v>
      </c>
      <c r="AH23" s="2">
        <v>87185.632040623503</v>
      </c>
      <c r="AJ23" s="1">
        <f t="shared" si="16"/>
        <v>0</v>
      </c>
      <c r="AK23" s="1">
        <f t="shared" si="17"/>
        <v>0</v>
      </c>
      <c r="AL23">
        <v>3145.8002614602401</v>
      </c>
      <c r="AM23">
        <v>4.2662802999999999E-2</v>
      </c>
      <c r="AN23" s="1">
        <f t="shared" si="18"/>
        <v>4.2662802999999999E-2</v>
      </c>
      <c r="AO23" s="1">
        <f t="shared" si="19"/>
        <v>7.0623243417005923E-3</v>
      </c>
      <c r="AP23">
        <v>2968.4668503887901</v>
      </c>
      <c r="AQ23">
        <v>4.0880910999999999E-2</v>
      </c>
      <c r="AR23" s="1">
        <f t="shared" si="20"/>
        <v>4.0880910999999999E-2</v>
      </c>
      <c r="AS23" s="1">
        <f t="shared" si="21"/>
        <v>7.1233866751497935E-3</v>
      </c>
    </row>
    <row r="24" spans="1:45" x14ac:dyDescent="0.2">
      <c r="A24" s="3">
        <v>61</v>
      </c>
      <c r="B24">
        <v>68588.751695237996</v>
      </c>
      <c r="C24">
        <v>2.8675527999999999E-2</v>
      </c>
      <c r="D24" s="1">
        <f t="shared" si="0"/>
        <v>2.8675527999999999E-2</v>
      </c>
      <c r="E24" s="1">
        <f t="shared" si="1"/>
        <v>1.2490145538535476E-3</v>
      </c>
      <c r="F24">
        <v>8469.3185677528309</v>
      </c>
      <c r="G24">
        <v>6.7083097999999994E-2</v>
      </c>
      <c r="H24" s="1">
        <f t="shared" si="2"/>
        <v>6.7083097999999994E-2</v>
      </c>
      <c r="I24" s="1">
        <f t="shared" si="3"/>
        <v>5.3279467178653757E-3</v>
      </c>
      <c r="J24">
        <v>2255.56235596537</v>
      </c>
      <c r="K24">
        <v>6.1327878000000002E-2</v>
      </c>
      <c r="L24" s="1">
        <f t="shared" si="4"/>
        <v>6.1327878000000002E-2</v>
      </c>
      <c r="M24" s="1">
        <f t="shared" si="5"/>
        <v>9.9018098322959866E-3</v>
      </c>
      <c r="N24">
        <v>804.31800097599603</v>
      </c>
      <c r="O24">
        <v>4.9518476999999998E-2</v>
      </c>
      <c r="P24" s="1">
        <f t="shared" si="6"/>
        <v>4.9518476999999998E-2</v>
      </c>
      <c r="Q24" s="1">
        <f t="shared" si="7"/>
        <v>1.4993314676590326E-2</v>
      </c>
      <c r="R24">
        <v>567.26915159999999</v>
      </c>
      <c r="T24" s="1">
        <f t="shared" si="8"/>
        <v>0</v>
      </c>
      <c r="U24" s="1">
        <f t="shared" si="9"/>
        <v>0</v>
      </c>
      <c r="V24">
        <v>1202.6040089999999</v>
      </c>
      <c r="X24" s="1">
        <f t="shared" si="10"/>
        <v>0</v>
      </c>
      <c r="Y24" s="1">
        <f t="shared" si="11"/>
        <v>0</v>
      </c>
      <c r="Z24">
        <v>661.75907519999998</v>
      </c>
      <c r="AB24" s="1">
        <f t="shared" si="12"/>
        <v>0</v>
      </c>
      <c r="AC24" s="1">
        <f t="shared" si="13"/>
        <v>0</v>
      </c>
      <c r="AD24">
        <v>762.23702249999997</v>
      </c>
      <c r="AF24" s="1">
        <f t="shared" si="14"/>
        <v>0</v>
      </c>
      <c r="AG24" s="1">
        <f t="shared" si="15"/>
        <v>0</v>
      </c>
      <c r="AH24" s="2">
        <v>80117.950619932206</v>
      </c>
      <c r="AJ24" s="1">
        <f t="shared" si="16"/>
        <v>0</v>
      </c>
      <c r="AK24" s="1">
        <f t="shared" si="17"/>
        <v>0</v>
      </c>
      <c r="AL24">
        <v>2626.43529710546</v>
      </c>
      <c r="AM24">
        <v>5.3797401000000002E-2</v>
      </c>
      <c r="AN24" s="1">
        <f t="shared" si="18"/>
        <v>5.3797401000000002E-2</v>
      </c>
      <c r="AO24" s="1">
        <f t="shared" si="19"/>
        <v>8.628701275262364E-3</v>
      </c>
      <c r="AP24">
        <v>2658.2432450465799</v>
      </c>
      <c r="AQ24">
        <v>5.3918328000000001E-2</v>
      </c>
      <c r="AR24" s="1">
        <f t="shared" si="20"/>
        <v>5.3918328000000001E-2</v>
      </c>
      <c r="AS24" s="1">
        <f t="shared" si="21"/>
        <v>8.586006929182417E-3</v>
      </c>
    </row>
    <row r="25" spans="1:45" x14ac:dyDescent="0.2">
      <c r="A25" s="3">
        <v>62</v>
      </c>
      <c r="B25">
        <v>67943.748093258502</v>
      </c>
      <c r="C25">
        <v>2.9461180999999999E-2</v>
      </c>
      <c r="D25" s="1">
        <f t="shared" si="0"/>
        <v>2.9461180999999999E-2</v>
      </c>
      <c r="E25" s="1">
        <f t="shared" si="1"/>
        <v>1.2714897174852633E-3</v>
      </c>
      <c r="F25">
        <v>8280.9430124983101</v>
      </c>
      <c r="G25">
        <v>7.2164944999999994E-2</v>
      </c>
      <c r="H25" s="1">
        <f t="shared" si="2"/>
        <v>7.2164944999999994E-2</v>
      </c>
      <c r="I25" s="1">
        <f t="shared" si="3"/>
        <v>5.5733293022082551E-3</v>
      </c>
      <c r="J25">
        <v>2111.90471276268</v>
      </c>
      <c r="K25">
        <v>8.0326721000000004E-2</v>
      </c>
      <c r="L25" s="1">
        <f t="shared" si="4"/>
        <v>8.0326721000000004E-2</v>
      </c>
      <c r="M25" s="1">
        <f t="shared" si="5"/>
        <v>1.1592195995608401E-2</v>
      </c>
      <c r="N25">
        <v>770.42248632013798</v>
      </c>
      <c r="O25">
        <v>5.4763261000000001E-2</v>
      </c>
      <c r="P25" s="1">
        <f t="shared" si="6"/>
        <v>5.4763261000000001E-2</v>
      </c>
      <c r="Q25" s="1">
        <f t="shared" si="7"/>
        <v>1.6065954903339189E-2</v>
      </c>
      <c r="R25">
        <v>467.78005430000002</v>
      </c>
      <c r="T25" s="1">
        <f t="shared" si="8"/>
        <v>0</v>
      </c>
      <c r="U25" s="1">
        <f t="shared" si="9"/>
        <v>0</v>
      </c>
      <c r="V25">
        <v>1148.272307</v>
      </c>
      <c r="X25" s="1">
        <f t="shared" si="10"/>
        <v>0</v>
      </c>
      <c r="Y25" s="1">
        <f t="shared" si="11"/>
        <v>0</v>
      </c>
      <c r="Z25">
        <v>703.18081900000004</v>
      </c>
      <c r="AB25" s="1">
        <f t="shared" si="12"/>
        <v>0</v>
      </c>
      <c r="AC25" s="1">
        <f t="shared" si="13"/>
        <v>0</v>
      </c>
      <c r="AD25">
        <v>742.73474239999996</v>
      </c>
      <c r="AF25" s="1">
        <f t="shared" si="14"/>
        <v>0</v>
      </c>
      <c r="AG25" s="1">
        <f t="shared" si="15"/>
        <v>0</v>
      </c>
      <c r="AH25" s="2">
        <v>79107.018304839701</v>
      </c>
      <c r="AJ25" s="1">
        <f t="shared" si="16"/>
        <v>0</v>
      </c>
      <c r="AK25" s="1">
        <f t="shared" si="17"/>
        <v>0</v>
      </c>
      <c r="AL25">
        <v>2500.3571799919</v>
      </c>
      <c r="AM25">
        <v>6.5738014999999997E-2</v>
      </c>
      <c r="AN25" s="1">
        <f t="shared" si="18"/>
        <v>6.5738014999999997E-2</v>
      </c>
      <c r="AO25" s="1">
        <f t="shared" si="19"/>
        <v>9.7139905571177413E-3</v>
      </c>
      <c r="AP25">
        <v>2597.9784504324198</v>
      </c>
      <c r="AQ25">
        <v>4.2249054000000001E-2</v>
      </c>
      <c r="AR25" s="1">
        <f t="shared" si="20"/>
        <v>4.2249054000000001E-2</v>
      </c>
      <c r="AS25" s="1">
        <f t="shared" si="21"/>
        <v>7.7352274519716449E-3</v>
      </c>
    </row>
    <row r="26" spans="1:45" x14ac:dyDescent="0.2">
      <c r="A26" s="3">
        <v>63</v>
      </c>
      <c r="B26">
        <v>67215.296720519604</v>
      </c>
      <c r="C26">
        <v>2.9918595999999999E-2</v>
      </c>
      <c r="D26" s="1">
        <f t="shared" si="0"/>
        <v>2.9918595999999999E-2</v>
      </c>
      <c r="E26" s="1">
        <f t="shared" si="1"/>
        <v>1.2879431857960525E-3</v>
      </c>
      <c r="F26">
        <v>7911.38852871581</v>
      </c>
      <c r="G26">
        <v>7.1237616000000004E-2</v>
      </c>
      <c r="H26" s="1">
        <f t="shared" si="2"/>
        <v>7.1237616000000004E-2</v>
      </c>
      <c r="I26" s="1">
        <f t="shared" si="3"/>
        <v>5.6680896686301576E-3</v>
      </c>
      <c r="J26">
        <v>2002.8567494302899</v>
      </c>
      <c r="K26">
        <v>6.0343407000000002E-2</v>
      </c>
      <c r="L26" s="1">
        <f t="shared" si="4"/>
        <v>6.0343407000000002E-2</v>
      </c>
      <c r="M26" s="1">
        <f t="shared" si="5"/>
        <v>1.0428710779357182E-2</v>
      </c>
      <c r="N26">
        <v>726.30887769907702</v>
      </c>
      <c r="O26">
        <v>4.9239843999999998E-2</v>
      </c>
      <c r="P26" s="1">
        <f t="shared" si="6"/>
        <v>4.9239843999999998E-2</v>
      </c>
      <c r="Q26" s="1">
        <f t="shared" si="7"/>
        <v>1.5735814084891254E-2</v>
      </c>
      <c r="R26">
        <v>446.3550128</v>
      </c>
      <c r="T26" s="1">
        <f t="shared" si="8"/>
        <v>0</v>
      </c>
      <c r="U26" s="1">
        <f t="shared" si="9"/>
        <v>0</v>
      </c>
      <c r="V26">
        <v>1014.558078</v>
      </c>
      <c r="X26" s="1">
        <f t="shared" si="10"/>
        <v>0</v>
      </c>
      <c r="Y26" s="1">
        <f t="shared" si="11"/>
        <v>0</v>
      </c>
      <c r="Z26">
        <v>618.68924990000005</v>
      </c>
      <c r="AB26" s="1">
        <f t="shared" si="12"/>
        <v>0</v>
      </c>
      <c r="AC26" s="1">
        <f t="shared" si="13"/>
        <v>0</v>
      </c>
      <c r="AD26">
        <v>660.82516339999995</v>
      </c>
      <c r="AF26" s="1">
        <f t="shared" si="14"/>
        <v>0</v>
      </c>
      <c r="AG26" s="1">
        <f t="shared" si="15"/>
        <v>0</v>
      </c>
      <c r="AH26" s="2">
        <v>77855.850876364799</v>
      </c>
      <c r="AJ26" s="1">
        <f t="shared" si="16"/>
        <v>0</v>
      </c>
      <c r="AK26" s="1">
        <f t="shared" si="17"/>
        <v>0</v>
      </c>
      <c r="AL26">
        <v>2347.6350951306499</v>
      </c>
      <c r="AM26">
        <v>5.4453126999999997E-2</v>
      </c>
      <c r="AN26" s="1">
        <f t="shared" si="18"/>
        <v>5.4453126999999997E-2</v>
      </c>
      <c r="AO26" s="1">
        <f t="shared" si="19"/>
        <v>9.1789650938648472E-3</v>
      </c>
      <c r="AP26">
        <v>2372.7408454604401</v>
      </c>
      <c r="AQ26">
        <v>5.1908962000000003E-2</v>
      </c>
      <c r="AR26" s="1">
        <f t="shared" si="20"/>
        <v>5.1908962000000003E-2</v>
      </c>
      <c r="AS26" s="1">
        <f t="shared" si="21"/>
        <v>8.9264157651227968E-3</v>
      </c>
    </row>
    <row r="27" spans="1:45" x14ac:dyDescent="0.2">
      <c r="A27" s="3">
        <v>64</v>
      </c>
      <c r="B27">
        <v>63943.638100862503</v>
      </c>
      <c r="C27">
        <v>3.1145239000000002E-2</v>
      </c>
      <c r="D27" s="1">
        <f t="shared" si="0"/>
        <v>3.1145239000000002E-2</v>
      </c>
      <c r="E27" s="1">
        <f t="shared" si="1"/>
        <v>1.3464262595670345E-3</v>
      </c>
      <c r="F27">
        <v>7088.6120377257403</v>
      </c>
      <c r="G27">
        <v>6.7982084999999998E-2</v>
      </c>
      <c r="H27" s="1">
        <f t="shared" si="2"/>
        <v>6.7982084999999998E-2</v>
      </c>
      <c r="I27" s="1">
        <f t="shared" si="3"/>
        <v>5.8598275822895323E-3</v>
      </c>
      <c r="J27">
        <v>1845.9595260769099</v>
      </c>
      <c r="K27">
        <v>7.9221472000000001E-2</v>
      </c>
      <c r="L27" s="1">
        <f t="shared" si="4"/>
        <v>7.9221472000000001E-2</v>
      </c>
      <c r="M27" s="1">
        <f t="shared" si="5"/>
        <v>1.2320945301347403E-2</v>
      </c>
      <c r="N27">
        <v>634.62069146707597</v>
      </c>
      <c r="O27">
        <v>5.1246539000000001E-2</v>
      </c>
      <c r="P27" s="1">
        <f t="shared" si="6"/>
        <v>5.1246539000000001E-2</v>
      </c>
      <c r="Q27" s="1">
        <f t="shared" si="7"/>
        <v>1.7155679097649101E-2</v>
      </c>
      <c r="R27">
        <v>346.04187400000001</v>
      </c>
      <c r="T27" s="1">
        <f t="shared" si="8"/>
        <v>0</v>
      </c>
      <c r="U27" s="1">
        <f t="shared" si="9"/>
        <v>0</v>
      </c>
      <c r="V27">
        <v>954.23834790000001</v>
      </c>
      <c r="X27" s="1">
        <f t="shared" si="10"/>
        <v>0</v>
      </c>
      <c r="Y27" s="1">
        <f t="shared" si="11"/>
        <v>0</v>
      </c>
      <c r="Z27">
        <v>627.03952319999996</v>
      </c>
      <c r="AB27" s="1">
        <f t="shared" si="12"/>
        <v>0</v>
      </c>
      <c r="AC27" s="1">
        <f t="shared" si="13"/>
        <v>0</v>
      </c>
      <c r="AD27">
        <v>595.72600220000004</v>
      </c>
      <c r="AF27" s="1">
        <f t="shared" si="14"/>
        <v>0</v>
      </c>
      <c r="AG27" s="1">
        <f t="shared" si="15"/>
        <v>0</v>
      </c>
      <c r="AH27" s="2">
        <v>73512.830356132195</v>
      </c>
      <c r="AJ27" s="1">
        <f t="shared" si="16"/>
        <v>0</v>
      </c>
      <c r="AK27" s="1">
        <f t="shared" si="17"/>
        <v>0</v>
      </c>
      <c r="AL27">
        <v>2096.6874358989298</v>
      </c>
      <c r="AM27">
        <v>7.2656288999999999E-2</v>
      </c>
      <c r="AN27" s="1">
        <f t="shared" si="18"/>
        <v>7.2656288999999999E-2</v>
      </c>
      <c r="AO27" s="1">
        <f t="shared" si="19"/>
        <v>1.1110822164801359E-2</v>
      </c>
      <c r="AP27">
        <v>2360.5450527966</v>
      </c>
      <c r="AQ27">
        <v>4.2821567999999997E-2</v>
      </c>
      <c r="AR27" s="1">
        <f t="shared" si="20"/>
        <v>4.2821567999999997E-2</v>
      </c>
      <c r="AS27" s="1">
        <f t="shared" si="21"/>
        <v>8.1672840372405357E-3</v>
      </c>
    </row>
    <row r="28" spans="1:45" x14ac:dyDescent="0.2">
      <c r="A28" s="3">
        <v>65</v>
      </c>
      <c r="B28">
        <v>61755.2624611668</v>
      </c>
      <c r="C28">
        <v>3.1624429000000003E-2</v>
      </c>
      <c r="D28" s="1">
        <f t="shared" si="0"/>
        <v>3.1624429000000003E-2</v>
      </c>
      <c r="E28" s="1">
        <f t="shared" si="1"/>
        <v>1.3802328017551706E-3</v>
      </c>
      <c r="F28">
        <v>6748.0088238231801</v>
      </c>
      <c r="G28">
        <v>6.7318491999999994E-2</v>
      </c>
      <c r="H28" s="1">
        <f t="shared" si="2"/>
        <v>6.7318491999999994E-2</v>
      </c>
      <c r="I28" s="1">
        <f t="shared" si="3"/>
        <v>5.9786361387694819E-3</v>
      </c>
      <c r="J28">
        <v>1709.71824607998</v>
      </c>
      <c r="K28">
        <v>7.7051601999999997E-2</v>
      </c>
      <c r="L28" s="1">
        <f t="shared" si="4"/>
        <v>7.7051601999999997E-2</v>
      </c>
      <c r="M28" s="1">
        <f t="shared" si="5"/>
        <v>1.2640764622154355E-2</v>
      </c>
      <c r="N28">
        <v>577.37737832963398</v>
      </c>
      <c r="O28">
        <v>4.6051379000000003E-2</v>
      </c>
      <c r="P28" s="1">
        <f t="shared" si="6"/>
        <v>4.6051379000000003E-2</v>
      </c>
      <c r="Q28" s="1">
        <f t="shared" si="7"/>
        <v>1.7096609859949648E-2</v>
      </c>
      <c r="R28">
        <v>376.58629200000001</v>
      </c>
      <c r="T28" s="1">
        <f t="shared" si="8"/>
        <v>0</v>
      </c>
      <c r="U28" s="1">
        <f t="shared" si="9"/>
        <v>0</v>
      </c>
      <c r="V28">
        <v>886.00783520000005</v>
      </c>
      <c r="X28" s="1">
        <f t="shared" si="10"/>
        <v>0</v>
      </c>
      <c r="Y28" s="1">
        <f t="shared" si="11"/>
        <v>0</v>
      </c>
      <c r="Z28">
        <v>552.05188080000005</v>
      </c>
      <c r="AB28" s="1">
        <f t="shared" si="12"/>
        <v>0</v>
      </c>
      <c r="AC28" s="1">
        <f t="shared" si="13"/>
        <v>0</v>
      </c>
      <c r="AD28">
        <v>546.00892009999995</v>
      </c>
      <c r="AF28" s="1">
        <f t="shared" si="14"/>
        <v>0</v>
      </c>
      <c r="AG28" s="1">
        <f t="shared" si="15"/>
        <v>0</v>
      </c>
      <c r="AH28" s="2">
        <v>70790.3669093996</v>
      </c>
      <c r="AJ28" s="1">
        <f t="shared" si="16"/>
        <v>0</v>
      </c>
      <c r="AK28" s="1">
        <f t="shared" si="17"/>
        <v>0</v>
      </c>
      <c r="AL28">
        <v>2112.1793941259298</v>
      </c>
      <c r="AM28">
        <v>7.1733250999999998E-2</v>
      </c>
      <c r="AN28" s="1">
        <f t="shared" si="18"/>
        <v>7.1733250999999998E-2</v>
      </c>
      <c r="AO28" s="1">
        <f t="shared" si="19"/>
        <v>1.1004931016929719E-2</v>
      </c>
      <c r="AP28">
        <v>2200.5714186988698</v>
      </c>
      <c r="AQ28">
        <v>5.1926005999999997E-2</v>
      </c>
      <c r="AR28" s="1">
        <f t="shared" si="20"/>
        <v>5.1926005999999997E-2</v>
      </c>
      <c r="AS28" s="1">
        <f t="shared" si="21"/>
        <v>9.2704734382182425E-3</v>
      </c>
    </row>
    <row r="29" spans="1:45" x14ac:dyDescent="0.2">
      <c r="A29" s="3">
        <v>66</v>
      </c>
      <c r="B29">
        <v>56662.090812325398</v>
      </c>
      <c r="C29">
        <v>3.2147914E-2</v>
      </c>
      <c r="D29" s="1">
        <f t="shared" si="0"/>
        <v>3.2147914E-2</v>
      </c>
      <c r="E29" s="1">
        <f t="shared" si="1"/>
        <v>1.4524148063762366E-3</v>
      </c>
      <c r="F29">
        <v>5914.5198108069599</v>
      </c>
      <c r="G29">
        <v>7.1492262000000001E-2</v>
      </c>
      <c r="H29" s="1">
        <f t="shared" si="2"/>
        <v>7.1492262000000001E-2</v>
      </c>
      <c r="I29" s="1">
        <f t="shared" si="3"/>
        <v>6.5662680673821763E-3</v>
      </c>
      <c r="J29">
        <v>1627.5889206342399</v>
      </c>
      <c r="K29">
        <v>7.6551795000000006E-2</v>
      </c>
      <c r="L29" s="1">
        <f t="shared" si="4"/>
        <v>7.6551795000000006E-2</v>
      </c>
      <c r="M29" s="1">
        <f t="shared" si="5"/>
        <v>1.2917178734656158E-2</v>
      </c>
      <c r="N29">
        <v>534.03287276998105</v>
      </c>
      <c r="O29">
        <v>5.6578543000000002E-2</v>
      </c>
      <c r="P29" s="1">
        <f t="shared" si="6"/>
        <v>5.6578543000000002E-2</v>
      </c>
      <c r="Q29" s="1">
        <f t="shared" si="7"/>
        <v>1.9595250973734341E-2</v>
      </c>
      <c r="R29">
        <v>258.19920860000002</v>
      </c>
      <c r="T29" s="1">
        <f t="shared" si="8"/>
        <v>0</v>
      </c>
      <c r="U29" s="1">
        <f t="shared" si="9"/>
        <v>0</v>
      </c>
      <c r="V29">
        <v>705.04864439999994</v>
      </c>
      <c r="X29" s="1">
        <f t="shared" si="10"/>
        <v>0</v>
      </c>
      <c r="Y29" s="1">
        <f t="shared" si="11"/>
        <v>0</v>
      </c>
      <c r="Z29">
        <v>456.62804460000001</v>
      </c>
      <c r="AB29" s="1">
        <f t="shared" si="12"/>
        <v>0</v>
      </c>
      <c r="AC29" s="1">
        <f t="shared" si="13"/>
        <v>0</v>
      </c>
      <c r="AD29">
        <v>474.15263140000002</v>
      </c>
      <c r="AF29" s="1">
        <f t="shared" si="14"/>
        <v>0</v>
      </c>
      <c r="AG29" s="1">
        <f t="shared" si="15"/>
        <v>0</v>
      </c>
      <c r="AH29" s="2">
        <v>64738.232416536601</v>
      </c>
      <c r="AJ29" s="1">
        <f t="shared" si="16"/>
        <v>0</v>
      </c>
      <c r="AK29" s="1">
        <f t="shared" si="17"/>
        <v>0</v>
      </c>
      <c r="AL29">
        <v>1685.2167856395199</v>
      </c>
      <c r="AM29">
        <v>7.8628242000000001E-2</v>
      </c>
      <c r="AN29" s="1">
        <f t="shared" si="18"/>
        <v>7.8628242000000001E-2</v>
      </c>
      <c r="AO29" s="1">
        <f t="shared" si="19"/>
        <v>1.2850940537801571E-2</v>
      </c>
      <c r="AP29">
        <v>1801.0218779854399</v>
      </c>
      <c r="AQ29">
        <v>6.4025133999999997E-2</v>
      </c>
      <c r="AR29" s="1">
        <f t="shared" si="20"/>
        <v>6.4025133999999997E-2</v>
      </c>
      <c r="AS29" s="1">
        <f t="shared" si="21"/>
        <v>1.1305868205356112E-2</v>
      </c>
    </row>
    <row r="30" spans="1:45" x14ac:dyDescent="0.2">
      <c r="A30" s="3">
        <v>67</v>
      </c>
      <c r="B30">
        <v>53095.206112701402</v>
      </c>
      <c r="C30">
        <v>3.3444664999999998E-2</v>
      </c>
      <c r="D30" s="1">
        <f t="shared" si="0"/>
        <v>3.3444664999999998E-2</v>
      </c>
      <c r="E30" s="1">
        <f t="shared" si="1"/>
        <v>1.5293440651275247E-3</v>
      </c>
      <c r="F30">
        <v>5271.2741699777498</v>
      </c>
      <c r="G30">
        <v>7.9768218000000002E-2</v>
      </c>
      <c r="H30" s="1">
        <f t="shared" si="2"/>
        <v>7.9768218000000002E-2</v>
      </c>
      <c r="I30" s="1">
        <f t="shared" si="3"/>
        <v>7.3141157319881085E-3</v>
      </c>
      <c r="J30">
        <v>1475.2513873651601</v>
      </c>
      <c r="K30">
        <v>7.2130784000000003E-2</v>
      </c>
      <c r="L30" s="1">
        <f t="shared" si="4"/>
        <v>7.2130784000000003E-2</v>
      </c>
      <c r="M30" s="1">
        <f t="shared" si="5"/>
        <v>1.3201605933627616E-2</v>
      </c>
      <c r="N30">
        <v>485.08489475399199</v>
      </c>
      <c r="O30">
        <v>4.9490373999999997E-2</v>
      </c>
      <c r="P30" s="1">
        <f t="shared" si="6"/>
        <v>4.9490373999999997E-2</v>
      </c>
      <c r="Q30" s="1">
        <f t="shared" si="7"/>
        <v>1.9301267216969325E-2</v>
      </c>
      <c r="R30">
        <v>252.4858643</v>
      </c>
      <c r="T30" s="1">
        <f t="shared" si="8"/>
        <v>0</v>
      </c>
      <c r="U30" s="1">
        <f t="shared" si="9"/>
        <v>0</v>
      </c>
      <c r="V30">
        <v>644.39929919999997</v>
      </c>
      <c r="X30" s="1">
        <f t="shared" si="10"/>
        <v>0</v>
      </c>
      <c r="Y30" s="1">
        <f t="shared" si="11"/>
        <v>0</v>
      </c>
      <c r="Z30">
        <v>494.91843899999998</v>
      </c>
      <c r="AB30" s="1">
        <f t="shared" si="12"/>
        <v>0</v>
      </c>
      <c r="AC30" s="1">
        <f t="shared" si="13"/>
        <v>0</v>
      </c>
      <c r="AD30">
        <v>501.18114420000001</v>
      </c>
      <c r="AF30" s="1">
        <f t="shared" si="14"/>
        <v>0</v>
      </c>
      <c r="AG30" s="1">
        <f t="shared" si="15"/>
        <v>0</v>
      </c>
      <c r="AH30" s="2">
        <v>60326.816564798297</v>
      </c>
      <c r="AJ30" s="1">
        <f t="shared" si="16"/>
        <v>0</v>
      </c>
      <c r="AK30" s="1">
        <f t="shared" si="17"/>
        <v>0</v>
      </c>
      <c r="AL30">
        <v>1606.05400753393</v>
      </c>
      <c r="AM30">
        <v>6.7248158000000002E-2</v>
      </c>
      <c r="AN30" s="1">
        <f t="shared" si="18"/>
        <v>6.7248158000000002E-2</v>
      </c>
      <c r="AO30" s="1">
        <f t="shared" si="19"/>
        <v>1.2248961027469406E-2</v>
      </c>
      <c r="AP30">
        <v>1926.1660891771301</v>
      </c>
      <c r="AQ30">
        <v>5.8724545000000003E-2</v>
      </c>
      <c r="AR30" s="1">
        <f t="shared" si="20"/>
        <v>5.8724545000000003E-2</v>
      </c>
      <c r="AS30" s="1">
        <f t="shared" si="21"/>
        <v>1.0499712373941143E-2</v>
      </c>
    </row>
    <row r="31" spans="1:45" x14ac:dyDescent="0.2">
      <c r="A31" s="3">
        <v>68</v>
      </c>
      <c r="B31">
        <v>48874.912579551303</v>
      </c>
      <c r="C31">
        <v>3.4656670000000001E-2</v>
      </c>
      <c r="D31" s="1">
        <f t="shared" si="0"/>
        <v>3.4656670000000001E-2</v>
      </c>
      <c r="E31" s="1">
        <f t="shared" si="1"/>
        <v>1.6216136454090192E-3</v>
      </c>
      <c r="F31">
        <v>4948.14060718566</v>
      </c>
      <c r="G31">
        <v>6.9245375999999997E-2</v>
      </c>
      <c r="H31" s="1">
        <f t="shared" si="2"/>
        <v>6.9245375999999997E-2</v>
      </c>
      <c r="I31" s="1">
        <f t="shared" si="3"/>
        <v>7.0737229376713652E-3</v>
      </c>
      <c r="J31">
        <v>1318.9584642648699</v>
      </c>
      <c r="K31">
        <v>6.8682573999999996E-2</v>
      </c>
      <c r="L31" s="1">
        <f t="shared" si="4"/>
        <v>6.8682573999999996E-2</v>
      </c>
      <c r="M31" s="1">
        <f t="shared" si="5"/>
        <v>1.3649371606967676E-2</v>
      </c>
      <c r="N31">
        <v>398.83537249639602</v>
      </c>
      <c r="O31">
        <v>4.1322312999999999E-2</v>
      </c>
      <c r="P31" s="1">
        <f t="shared" si="6"/>
        <v>4.1322312999999999E-2</v>
      </c>
      <c r="Q31" s="1">
        <f t="shared" si="7"/>
        <v>1.9533850438043183E-2</v>
      </c>
      <c r="R31">
        <v>246.38796730000001</v>
      </c>
      <c r="T31" s="1">
        <f t="shared" si="8"/>
        <v>0</v>
      </c>
      <c r="U31" s="1">
        <f t="shared" si="9"/>
        <v>0</v>
      </c>
      <c r="V31">
        <v>548.26129549999996</v>
      </c>
      <c r="X31" s="1">
        <f t="shared" si="10"/>
        <v>0</v>
      </c>
      <c r="Y31" s="1">
        <f t="shared" si="11"/>
        <v>0</v>
      </c>
      <c r="Z31">
        <v>484.48059840000002</v>
      </c>
      <c r="AB31" s="1">
        <f t="shared" si="12"/>
        <v>0</v>
      </c>
      <c r="AC31" s="1">
        <f t="shared" si="13"/>
        <v>0</v>
      </c>
      <c r="AD31">
        <v>444.7069338</v>
      </c>
      <c r="AF31" s="1">
        <f t="shared" si="14"/>
        <v>0</v>
      </c>
      <c r="AG31" s="1">
        <f t="shared" si="15"/>
        <v>0</v>
      </c>
      <c r="AH31" s="2">
        <v>55540.847023498201</v>
      </c>
      <c r="AJ31" s="1">
        <f t="shared" si="16"/>
        <v>0</v>
      </c>
      <c r="AK31" s="1">
        <f t="shared" si="17"/>
        <v>0</v>
      </c>
      <c r="AL31">
        <v>1488.3261550478601</v>
      </c>
      <c r="AM31">
        <v>7.8620993E-2</v>
      </c>
      <c r="AN31" s="1">
        <f t="shared" si="18"/>
        <v>7.8620993E-2</v>
      </c>
      <c r="AO31" s="1">
        <f t="shared" si="19"/>
        <v>1.3673995519235052E-2</v>
      </c>
      <c r="AP31">
        <v>1763.7203340865599</v>
      </c>
      <c r="AQ31">
        <v>6.3448063999999998E-2</v>
      </c>
      <c r="AR31" s="1">
        <f t="shared" si="20"/>
        <v>6.3448063999999998E-2</v>
      </c>
      <c r="AS31" s="1">
        <f t="shared" si="21"/>
        <v>1.1376700649588553E-2</v>
      </c>
    </row>
    <row r="32" spans="1:45" x14ac:dyDescent="0.2">
      <c r="A32" s="3">
        <v>69</v>
      </c>
      <c r="B32">
        <v>46561.392754450397</v>
      </c>
      <c r="C32">
        <v>3.6515538E-2</v>
      </c>
      <c r="D32" s="1">
        <f t="shared" si="0"/>
        <v>3.6515538E-2</v>
      </c>
      <c r="E32" s="1">
        <f t="shared" si="1"/>
        <v>1.7037438435922639E-3</v>
      </c>
      <c r="F32">
        <v>4514.4758091047397</v>
      </c>
      <c r="G32">
        <v>7.0688880999999995E-2</v>
      </c>
      <c r="H32" s="1">
        <f t="shared" si="2"/>
        <v>7.0688880999999995E-2</v>
      </c>
      <c r="I32" s="1">
        <f t="shared" si="3"/>
        <v>7.4766754042863521E-3</v>
      </c>
      <c r="J32">
        <v>1150.6894894316699</v>
      </c>
      <c r="K32">
        <v>9.5244914E-2</v>
      </c>
      <c r="L32" s="1">
        <f t="shared" si="4"/>
        <v>9.5244914E-2</v>
      </c>
      <c r="M32" s="1">
        <f t="shared" si="5"/>
        <v>1.6961467003044219E-2</v>
      </c>
      <c r="N32">
        <v>379.22322005405999</v>
      </c>
      <c r="O32">
        <v>6.4030133000000003E-2</v>
      </c>
      <c r="P32" s="1">
        <f t="shared" si="6"/>
        <v>6.4030133000000003E-2</v>
      </c>
      <c r="Q32" s="1">
        <f t="shared" si="7"/>
        <v>2.4639491800208253E-2</v>
      </c>
      <c r="R32">
        <v>216.77746239999999</v>
      </c>
      <c r="T32" s="1">
        <f t="shared" si="8"/>
        <v>0</v>
      </c>
      <c r="U32" s="1">
        <f t="shared" si="9"/>
        <v>0</v>
      </c>
      <c r="V32">
        <v>439.76269400000001</v>
      </c>
      <c r="X32" s="1">
        <f t="shared" si="10"/>
        <v>0</v>
      </c>
      <c r="Y32" s="1">
        <f t="shared" si="11"/>
        <v>0</v>
      </c>
      <c r="Z32">
        <v>325.60568180000001</v>
      </c>
      <c r="AB32" s="1">
        <f t="shared" si="12"/>
        <v>0</v>
      </c>
      <c r="AC32" s="1">
        <f t="shared" si="13"/>
        <v>0</v>
      </c>
      <c r="AD32">
        <v>488.93041419999997</v>
      </c>
      <c r="AF32" s="1">
        <f t="shared" si="14"/>
        <v>0</v>
      </c>
      <c r="AG32" s="1">
        <f t="shared" si="15"/>
        <v>0</v>
      </c>
      <c r="AH32" s="2">
        <v>52605.781273040899</v>
      </c>
      <c r="AJ32" s="1">
        <f t="shared" si="16"/>
        <v>0</v>
      </c>
      <c r="AK32" s="1">
        <f t="shared" si="17"/>
        <v>0</v>
      </c>
      <c r="AL32">
        <v>1285.83205431327</v>
      </c>
      <c r="AM32">
        <v>0.10629753</v>
      </c>
      <c r="AN32" s="1">
        <f t="shared" si="18"/>
        <v>0.10629753</v>
      </c>
      <c r="AO32" s="1">
        <f t="shared" si="19"/>
        <v>1.6846978165776166E-2</v>
      </c>
      <c r="AP32">
        <v>1566.11553391441</v>
      </c>
      <c r="AQ32">
        <v>4.8442542999999998E-2</v>
      </c>
      <c r="AR32" s="1">
        <f t="shared" si="20"/>
        <v>4.8442542999999998E-2</v>
      </c>
      <c r="AS32" s="1">
        <f t="shared" si="21"/>
        <v>1.063347337433275E-2</v>
      </c>
    </row>
    <row r="33" spans="1:45" x14ac:dyDescent="0.2">
      <c r="A33" s="3">
        <v>70</v>
      </c>
      <c r="B33">
        <v>45544.307612657503</v>
      </c>
      <c r="C33">
        <v>3.7628929999999998E-2</v>
      </c>
      <c r="D33" s="1">
        <f t="shared" si="0"/>
        <v>3.7628929999999998E-2</v>
      </c>
      <c r="E33" s="1">
        <f t="shared" si="1"/>
        <v>1.7477174941227186E-3</v>
      </c>
      <c r="F33">
        <v>4569.1920648179903</v>
      </c>
      <c r="G33">
        <v>6.9277287000000007E-2</v>
      </c>
      <c r="H33" s="1">
        <f t="shared" si="2"/>
        <v>6.9277287000000007E-2</v>
      </c>
      <c r="I33" s="1">
        <f t="shared" si="3"/>
        <v>7.3627822468522609E-3</v>
      </c>
      <c r="J33">
        <v>1152.3925076276</v>
      </c>
      <c r="K33">
        <v>8.6714022000000002E-2</v>
      </c>
      <c r="L33" s="1">
        <f t="shared" si="4"/>
        <v>8.6714022000000002E-2</v>
      </c>
      <c r="M33" s="1">
        <f t="shared" si="5"/>
        <v>1.6248149949873201E-2</v>
      </c>
      <c r="N33">
        <v>349.83245769515599</v>
      </c>
      <c r="O33">
        <v>5.6375625999999998E-2</v>
      </c>
      <c r="P33" s="1">
        <f t="shared" si="6"/>
        <v>5.6375625999999998E-2</v>
      </c>
      <c r="Q33" s="1">
        <f t="shared" si="7"/>
        <v>2.4169701375626237E-2</v>
      </c>
      <c r="R33">
        <v>196.06659070000001</v>
      </c>
      <c r="T33" s="1">
        <f t="shared" si="8"/>
        <v>0</v>
      </c>
      <c r="U33" s="1">
        <f t="shared" si="9"/>
        <v>0</v>
      </c>
      <c r="V33">
        <v>401.30749170000001</v>
      </c>
      <c r="X33" s="1">
        <f t="shared" si="10"/>
        <v>0</v>
      </c>
      <c r="Y33" s="1">
        <f t="shared" si="11"/>
        <v>0</v>
      </c>
      <c r="Z33">
        <v>317.69489800000002</v>
      </c>
      <c r="AB33" s="1">
        <f t="shared" si="12"/>
        <v>0</v>
      </c>
      <c r="AC33" s="1">
        <f t="shared" si="13"/>
        <v>0</v>
      </c>
      <c r="AD33">
        <v>530.18735130000005</v>
      </c>
      <c r="AF33" s="1">
        <f t="shared" si="14"/>
        <v>0</v>
      </c>
      <c r="AG33" s="1">
        <f t="shared" si="15"/>
        <v>0</v>
      </c>
      <c r="AH33" s="2">
        <v>51615.724642798297</v>
      </c>
      <c r="AJ33" s="1">
        <f t="shared" si="16"/>
        <v>0</v>
      </c>
      <c r="AK33" s="1">
        <f t="shared" si="17"/>
        <v>0</v>
      </c>
      <c r="AL33">
        <v>1190.29834651947</v>
      </c>
      <c r="AM33">
        <v>7.9706468000000003E-2</v>
      </c>
      <c r="AN33" s="1">
        <f t="shared" si="18"/>
        <v>7.9706468000000003E-2</v>
      </c>
      <c r="AO33" s="1">
        <f t="shared" si="19"/>
        <v>1.5386439144839009E-2</v>
      </c>
      <c r="AP33">
        <v>1651.9255686737599</v>
      </c>
      <c r="AQ33">
        <v>7.3295645000000006E-2</v>
      </c>
      <c r="AR33" s="1">
        <f t="shared" si="20"/>
        <v>7.3295645000000006E-2</v>
      </c>
      <c r="AS33" s="1">
        <f t="shared" si="21"/>
        <v>1.256812586038546E-2</v>
      </c>
    </row>
    <row r="34" spans="1:45" x14ac:dyDescent="0.2">
      <c r="A34" s="3">
        <v>71</v>
      </c>
      <c r="B34">
        <v>41063.4526496119</v>
      </c>
      <c r="C34">
        <v>3.9451327000000001E-2</v>
      </c>
      <c r="D34" s="1">
        <f t="shared" si="0"/>
        <v>3.9451327000000001E-2</v>
      </c>
      <c r="E34" s="1">
        <f t="shared" si="1"/>
        <v>1.8828634987474537E-3</v>
      </c>
      <c r="F34">
        <v>3872.2739508748</v>
      </c>
      <c r="G34">
        <v>8.6852893E-2</v>
      </c>
      <c r="H34" s="1">
        <f t="shared" si="2"/>
        <v>8.6852893E-2</v>
      </c>
      <c r="I34" s="1">
        <f t="shared" si="3"/>
        <v>8.8702437114276736E-3</v>
      </c>
      <c r="J34">
        <v>1004.88934300467</v>
      </c>
      <c r="K34">
        <v>8.4408484000000006E-2</v>
      </c>
      <c r="L34" s="1">
        <f t="shared" si="4"/>
        <v>8.4408484000000006E-2</v>
      </c>
      <c r="M34" s="1">
        <f t="shared" si="5"/>
        <v>1.7188614882038374E-2</v>
      </c>
      <c r="N34">
        <v>343.40494684129902</v>
      </c>
      <c r="O34">
        <v>7.0068792000000005E-2</v>
      </c>
      <c r="P34" s="1">
        <f t="shared" si="6"/>
        <v>7.0068792000000005E-2</v>
      </c>
      <c r="Q34" s="1">
        <f t="shared" si="7"/>
        <v>2.6998555221243708E-2</v>
      </c>
      <c r="R34">
        <v>156.2379889</v>
      </c>
      <c r="T34" s="1">
        <f t="shared" si="8"/>
        <v>0</v>
      </c>
      <c r="U34" s="1">
        <f t="shared" si="9"/>
        <v>0</v>
      </c>
      <c r="V34">
        <v>366.31325820000001</v>
      </c>
      <c r="X34" s="1">
        <f t="shared" si="10"/>
        <v>0</v>
      </c>
      <c r="Y34" s="1">
        <f t="shared" si="11"/>
        <v>0</v>
      </c>
      <c r="Z34">
        <v>268.8018558</v>
      </c>
      <c r="AB34" s="1">
        <f t="shared" si="12"/>
        <v>0</v>
      </c>
      <c r="AC34" s="1">
        <f t="shared" si="13"/>
        <v>0</v>
      </c>
      <c r="AD34">
        <v>474.81186400000001</v>
      </c>
      <c r="AF34" s="1">
        <f t="shared" si="14"/>
        <v>0</v>
      </c>
      <c r="AG34" s="1">
        <f t="shared" si="15"/>
        <v>0</v>
      </c>
      <c r="AH34" s="2">
        <v>46284.0208903327</v>
      </c>
      <c r="AJ34" s="1">
        <f t="shared" si="16"/>
        <v>0</v>
      </c>
      <c r="AK34" s="1">
        <f t="shared" si="17"/>
        <v>0</v>
      </c>
      <c r="AL34">
        <v>1050.4862227588801</v>
      </c>
      <c r="AM34">
        <v>8.2836523999999995E-2</v>
      </c>
      <c r="AN34" s="1">
        <f t="shared" si="18"/>
        <v>8.2836523999999995E-2</v>
      </c>
      <c r="AO34" s="1">
        <f t="shared" si="19"/>
        <v>1.6668449361498892E-2</v>
      </c>
      <c r="AP34">
        <v>1479.15184541791</v>
      </c>
      <c r="AQ34">
        <v>6.4029709000000004E-2</v>
      </c>
      <c r="AR34" s="1">
        <f t="shared" si="20"/>
        <v>6.4029709000000004E-2</v>
      </c>
      <c r="AS34" s="1">
        <f t="shared" si="21"/>
        <v>1.2475888579166214E-2</v>
      </c>
    </row>
    <row r="35" spans="1:45" x14ac:dyDescent="0.2">
      <c r="A35" s="3">
        <v>72</v>
      </c>
      <c r="B35">
        <v>37749.328473843598</v>
      </c>
      <c r="C35">
        <v>4.1062298999999997E-2</v>
      </c>
      <c r="D35" s="1">
        <f t="shared" si="0"/>
        <v>4.1062298999999997E-2</v>
      </c>
      <c r="E35" s="1">
        <f t="shared" si="1"/>
        <v>2.0017889307779998E-3</v>
      </c>
      <c r="F35">
        <v>3742.35030270367</v>
      </c>
      <c r="G35">
        <v>8.4011040999999995E-2</v>
      </c>
      <c r="H35" s="1">
        <f t="shared" si="2"/>
        <v>8.4011040999999995E-2</v>
      </c>
      <c r="I35" s="1">
        <f t="shared" si="3"/>
        <v>8.8878589813731219E-3</v>
      </c>
      <c r="J35">
        <v>999.67042077332701</v>
      </c>
      <c r="K35">
        <v>8.0397866999999998E-2</v>
      </c>
      <c r="L35" s="1">
        <f t="shared" si="4"/>
        <v>8.0397866999999998E-2</v>
      </c>
      <c r="M35" s="1">
        <f t="shared" si="5"/>
        <v>1.6855820538529125E-2</v>
      </c>
      <c r="N35">
        <v>316.59617800265499</v>
      </c>
      <c r="O35">
        <v>6.5937877000000006E-2</v>
      </c>
      <c r="P35" s="1">
        <f t="shared" si="6"/>
        <v>6.5937877000000006E-2</v>
      </c>
      <c r="Q35" s="1">
        <f t="shared" si="7"/>
        <v>2.7337487550045007E-2</v>
      </c>
      <c r="R35">
        <v>128.8798597</v>
      </c>
      <c r="T35" s="1">
        <f t="shared" si="8"/>
        <v>0</v>
      </c>
      <c r="U35" s="1">
        <f t="shared" si="9"/>
        <v>0</v>
      </c>
      <c r="V35">
        <v>347.63501880000001</v>
      </c>
      <c r="X35" s="1">
        <f t="shared" si="10"/>
        <v>0</v>
      </c>
      <c r="Y35" s="1">
        <f t="shared" si="11"/>
        <v>0</v>
      </c>
      <c r="Z35">
        <v>236.55442389999999</v>
      </c>
      <c r="AB35" s="1">
        <f t="shared" si="12"/>
        <v>0</v>
      </c>
      <c r="AC35" s="1">
        <f t="shared" si="13"/>
        <v>0</v>
      </c>
      <c r="AD35">
        <v>457.89157269999998</v>
      </c>
      <c r="AF35" s="1">
        <f t="shared" si="14"/>
        <v>0</v>
      </c>
      <c r="AG35" s="1">
        <f t="shared" si="15"/>
        <v>0</v>
      </c>
      <c r="AH35" s="2">
        <v>42807.945375323303</v>
      </c>
      <c r="AJ35" s="1">
        <f t="shared" si="16"/>
        <v>0</v>
      </c>
      <c r="AK35" s="1">
        <f t="shared" si="17"/>
        <v>0</v>
      </c>
      <c r="AL35">
        <v>1063.45111847668</v>
      </c>
      <c r="AM35">
        <v>7.7229053000000006E-2</v>
      </c>
      <c r="AN35" s="1">
        <f t="shared" si="18"/>
        <v>7.7229053000000006E-2</v>
      </c>
      <c r="AO35" s="1">
        <f t="shared" si="19"/>
        <v>1.6044811387038657E-2</v>
      </c>
      <c r="AP35">
        <v>1360.43514350801</v>
      </c>
      <c r="AQ35">
        <v>6.0854465000000003E-2</v>
      </c>
      <c r="AR35" s="1">
        <f t="shared" si="20"/>
        <v>6.0854465000000003E-2</v>
      </c>
      <c r="AS35" s="1">
        <f t="shared" si="21"/>
        <v>1.2703688132739713E-2</v>
      </c>
    </row>
    <row r="36" spans="1:45" x14ac:dyDescent="0.2">
      <c r="A36" s="3">
        <v>73</v>
      </c>
      <c r="B36">
        <v>35514.312176339299</v>
      </c>
      <c r="C36">
        <v>4.2602330000000001E-2</v>
      </c>
      <c r="D36" s="1">
        <f t="shared" si="0"/>
        <v>4.2602330000000001E-2</v>
      </c>
      <c r="E36" s="1">
        <f t="shared" si="1"/>
        <v>2.1004735958445576E-3</v>
      </c>
      <c r="F36">
        <v>3449.5963527634699</v>
      </c>
      <c r="G36">
        <v>8.9548199999999994E-2</v>
      </c>
      <c r="H36" s="1">
        <f t="shared" si="2"/>
        <v>8.9548199999999994E-2</v>
      </c>
      <c r="I36" s="1">
        <f t="shared" si="3"/>
        <v>9.5285944038584359E-3</v>
      </c>
      <c r="J36">
        <v>881.06359392404499</v>
      </c>
      <c r="K36">
        <v>0.10668413</v>
      </c>
      <c r="L36" s="1">
        <f t="shared" si="4"/>
        <v>0.10668413</v>
      </c>
      <c r="M36" s="1">
        <f t="shared" si="5"/>
        <v>2.0384725980852746E-2</v>
      </c>
      <c r="N36">
        <v>279.40450504422103</v>
      </c>
      <c r="O36">
        <v>8.3562724000000005E-2</v>
      </c>
      <c r="P36" s="1">
        <f t="shared" si="6"/>
        <v>8.3562724000000005E-2</v>
      </c>
      <c r="Q36" s="1">
        <f t="shared" si="7"/>
        <v>3.2448680144121299E-2</v>
      </c>
      <c r="R36">
        <v>117.5081077</v>
      </c>
      <c r="T36" s="1">
        <f t="shared" si="8"/>
        <v>0</v>
      </c>
      <c r="U36" s="1">
        <f t="shared" si="9"/>
        <v>0</v>
      </c>
      <c r="V36">
        <v>322.14471300000002</v>
      </c>
      <c r="X36" s="1">
        <f t="shared" si="10"/>
        <v>0</v>
      </c>
      <c r="Y36" s="1">
        <f t="shared" si="11"/>
        <v>0</v>
      </c>
      <c r="Z36">
        <v>221.7766378</v>
      </c>
      <c r="AB36" s="1">
        <f t="shared" si="12"/>
        <v>0</v>
      </c>
      <c r="AC36" s="1">
        <f t="shared" si="13"/>
        <v>0</v>
      </c>
      <c r="AD36">
        <v>417.29386799999997</v>
      </c>
      <c r="AF36" s="1">
        <f t="shared" si="14"/>
        <v>0</v>
      </c>
      <c r="AG36" s="1">
        <f t="shared" si="15"/>
        <v>0</v>
      </c>
      <c r="AH36" s="2">
        <v>40124.376628070997</v>
      </c>
      <c r="AJ36" s="1">
        <f t="shared" si="16"/>
        <v>0</v>
      </c>
      <c r="AK36" s="1">
        <f t="shared" si="17"/>
        <v>0</v>
      </c>
      <c r="AL36">
        <v>954.513028401881</v>
      </c>
      <c r="AM36">
        <v>0.10319424000000001</v>
      </c>
      <c r="AN36" s="1">
        <f t="shared" si="18"/>
        <v>0.10319424000000001</v>
      </c>
      <c r="AO36" s="1">
        <f t="shared" si="19"/>
        <v>1.9299322526393287E-2</v>
      </c>
      <c r="AP36">
        <v>1246.1682584397499</v>
      </c>
      <c r="AQ36">
        <v>8.296597E-2</v>
      </c>
      <c r="AR36" s="1">
        <f t="shared" si="20"/>
        <v>8.296597E-2</v>
      </c>
      <c r="AS36" s="1">
        <f t="shared" si="21"/>
        <v>1.5314769068709096E-2</v>
      </c>
    </row>
    <row r="37" spans="1:45" x14ac:dyDescent="0.2">
      <c r="A37" s="3">
        <v>74</v>
      </c>
      <c r="B37">
        <v>32498.7102445848</v>
      </c>
      <c r="C37">
        <v>4.551417E-2</v>
      </c>
      <c r="D37" s="1">
        <f t="shared" si="0"/>
        <v>4.551417E-2</v>
      </c>
      <c r="E37" s="1">
        <f t="shared" si="1"/>
        <v>2.2661104046524227E-3</v>
      </c>
      <c r="F37">
        <v>3234.8515217080699</v>
      </c>
      <c r="G37">
        <v>0.10284627</v>
      </c>
      <c r="H37" s="1">
        <f t="shared" si="2"/>
        <v>0.10284627</v>
      </c>
      <c r="I37" s="1">
        <f t="shared" si="3"/>
        <v>1.0467828574945734E-2</v>
      </c>
      <c r="J37">
        <v>868.81286655366398</v>
      </c>
      <c r="K37">
        <v>8.9408793E-2</v>
      </c>
      <c r="L37" s="1">
        <f t="shared" si="4"/>
        <v>8.9408793E-2</v>
      </c>
      <c r="M37" s="1">
        <f t="shared" si="5"/>
        <v>1.8973383787000524E-2</v>
      </c>
      <c r="N37">
        <v>269.46108831465199</v>
      </c>
      <c r="O37">
        <v>8.1345565999999994E-2</v>
      </c>
      <c r="P37" s="1">
        <f t="shared" si="6"/>
        <v>8.1345565999999994E-2</v>
      </c>
      <c r="Q37" s="1">
        <f t="shared" si="7"/>
        <v>3.2640069290842122E-2</v>
      </c>
      <c r="R37">
        <v>126.1330598</v>
      </c>
      <c r="T37" s="1">
        <f t="shared" si="8"/>
        <v>0</v>
      </c>
      <c r="U37" s="1">
        <f t="shared" si="9"/>
        <v>0</v>
      </c>
      <c r="V37">
        <v>253.30990299999999</v>
      </c>
      <c r="X37" s="1">
        <f t="shared" si="10"/>
        <v>0</v>
      </c>
      <c r="Y37" s="1">
        <f t="shared" si="11"/>
        <v>0</v>
      </c>
      <c r="Z37">
        <v>168.15910070000001</v>
      </c>
      <c r="AB37" s="1">
        <f t="shared" si="12"/>
        <v>0</v>
      </c>
      <c r="AC37" s="1">
        <f t="shared" si="13"/>
        <v>0</v>
      </c>
      <c r="AD37">
        <v>418.72220379999999</v>
      </c>
      <c r="AF37" s="1">
        <f t="shared" si="14"/>
        <v>0</v>
      </c>
      <c r="AG37" s="1">
        <f t="shared" si="15"/>
        <v>0</v>
      </c>
      <c r="AH37" s="2">
        <v>36871.835721161202</v>
      </c>
      <c r="AJ37" s="1">
        <f t="shared" si="16"/>
        <v>0</v>
      </c>
      <c r="AK37" s="1">
        <f t="shared" si="17"/>
        <v>0</v>
      </c>
      <c r="AL37">
        <v>914.135066483169</v>
      </c>
      <c r="AM37">
        <v>0.13269231000000001</v>
      </c>
      <c r="AN37" s="1">
        <f t="shared" si="18"/>
        <v>0.13269231000000001</v>
      </c>
      <c r="AO37" s="1">
        <f t="shared" si="19"/>
        <v>2.1991779011426044E-2</v>
      </c>
      <c r="AP37">
        <v>1246.3880046606</v>
      </c>
      <c r="AQ37">
        <v>8.0439000999999996E-2</v>
      </c>
      <c r="AR37" s="1">
        <f t="shared" si="20"/>
        <v>8.0439000999999996E-2</v>
      </c>
      <c r="AS37" s="1">
        <f t="shared" si="21"/>
        <v>1.5099169028742901E-2</v>
      </c>
    </row>
    <row r="38" spans="1:45" x14ac:dyDescent="0.2">
      <c r="A38" s="3">
        <v>75</v>
      </c>
      <c r="B38">
        <v>31696.095259595601</v>
      </c>
      <c r="C38">
        <v>4.8580155E-2</v>
      </c>
      <c r="D38" s="1">
        <f t="shared" si="0"/>
        <v>4.8580155E-2</v>
      </c>
      <c r="E38" s="1">
        <f t="shared" si="1"/>
        <v>2.3668391296739573E-3</v>
      </c>
      <c r="F38">
        <v>3042.1909630373102</v>
      </c>
      <c r="G38">
        <v>9.4768584000000003E-2</v>
      </c>
      <c r="H38" s="1">
        <f t="shared" si="2"/>
        <v>9.4768584000000003E-2</v>
      </c>
      <c r="I38" s="1">
        <f t="shared" si="3"/>
        <v>1.0408181095359785E-2</v>
      </c>
      <c r="J38">
        <v>805.85620696097601</v>
      </c>
      <c r="K38">
        <v>9.3666919000000001E-2</v>
      </c>
      <c r="L38" s="1">
        <f t="shared" si="4"/>
        <v>9.3666919000000001E-2</v>
      </c>
      <c r="M38" s="1">
        <f t="shared" si="5"/>
        <v>2.0117051477866157E-2</v>
      </c>
      <c r="N38">
        <v>289.07324058189897</v>
      </c>
      <c r="O38">
        <v>9.0839982E-2</v>
      </c>
      <c r="P38" s="1">
        <f t="shared" si="6"/>
        <v>9.0839982E-2</v>
      </c>
      <c r="Q38" s="1">
        <f t="shared" si="7"/>
        <v>3.312918940847185E-2</v>
      </c>
      <c r="R38">
        <v>101.13717889999999</v>
      </c>
      <c r="T38" s="1">
        <f t="shared" si="8"/>
        <v>0</v>
      </c>
      <c r="U38" s="1">
        <f t="shared" si="9"/>
        <v>0</v>
      </c>
      <c r="V38">
        <v>260.34171179999998</v>
      </c>
      <c r="X38" s="1">
        <f t="shared" si="10"/>
        <v>0</v>
      </c>
      <c r="Y38" s="1">
        <f t="shared" si="11"/>
        <v>0</v>
      </c>
      <c r="Z38">
        <v>140.086805</v>
      </c>
      <c r="AB38" s="1">
        <f t="shared" si="12"/>
        <v>0</v>
      </c>
      <c r="AC38" s="1">
        <f t="shared" si="13"/>
        <v>0</v>
      </c>
      <c r="AD38">
        <v>350.32688259999998</v>
      </c>
      <c r="AF38" s="1">
        <f t="shared" si="14"/>
        <v>0</v>
      </c>
      <c r="AG38" s="1">
        <f t="shared" si="15"/>
        <v>0</v>
      </c>
      <c r="AH38" s="2">
        <v>35833.215670175799</v>
      </c>
      <c r="AJ38" s="1">
        <f t="shared" si="16"/>
        <v>0</v>
      </c>
      <c r="AK38" s="1">
        <f t="shared" si="17"/>
        <v>0</v>
      </c>
      <c r="AL38">
        <v>852.33206485584299</v>
      </c>
      <c r="AM38">
        <v>0.12130196</v>
      </c>
      <c r="AN38" s="1">
        <f t="shared" si="18"/>
        <v>0.12130196</v>
      </c>
      <c r="AO38" s="1">
        <f t="shared" si="19"/>
        <v>2.1918225757195008E-2</v>
      </c>
      <c r="AP38">
        <v>1081.5250651761801</v>
      </c>
      <c r="AQ38">
        <v>9.3361102000000001E-2</v>
      </c>
      <c r="AR38" s="1">
        <f t="shared" si="20"/>
        <v>9.3361102000000001E-2</v>
      </c>
      <c r="AS38" s="1">
        <f t="shared" si="21"/>
        <v>1.7339554514890509E-2</v>
      </c>
    </row>
    <row r="39" spans="1:45" x14ac:dyDescent="0.2">
      <c r="A39" s="3">
        <v>76</v>
      </c>
      <c r="B39">
        <v>29261.002053704098</v>
      </c>
      <c r="C39">
        <v>5.3955968E-2</v>
      </c>
      <c r="D39" s="1">
        <f t="shared" si="0"/>
        <v>5.3955968E-2</v>
      </c>
      <c r="E39" s="1">
        <f t="shared" si="1"/>
        <v>2.5887308154381541E-3</v>
      </c>
      <c r="F39">
        <v>2731.4729389958002</v>
      </c>
      <c r="G39">
        <v>0.10504616</v>
      </c>
      <c r="H39" s="1">
        <f t="shared" si="2"/>
        <v>0.10504616</v>
      </c>
      <c r="I39" s="1">
        <f t="shared" si="3"/>
        <v>1.1498681077957224E-2</v>
      </c>
      <c r="J39">
        <v>736.19735943525995</v>
      </c>
      <c r="K39">
        <v>0.10640997000000001</v>
      </c>
      <c r="L39" s="1">
        <f t="shared" si="4"/>
        <v>0.10640997000000001</v>
      </c>
      <c r="M39" s="1">
        <f t="shared" si="5"/>
        <v>2.2275079429255131E-2</v>
      </c>
      <c r="N39">
        <v>202.05461399629701</v>
      </c>
      <c r="O39">
        <v>7.6672107000000003E-2</v>
      </c>
      <c r="P39" s="1">
        <f t="shared" si="6"/>
        <v>7.6672107000000003E-2</v>
      </c>
      <c r="Q39" s="1">
        <f t="shared" si="7"/>
        <v>3.6687520566583573E-2</v>
      </c>
      <c r="R39">
        <v>98.939738879999993</v>
      </c>
      <c r="T39" s="1">
        <f t="shared" si="8"/>
        <v>0</v>
      </c>
      <c r="U39" s="1">
        <f t="shared" si="9"/>
        <v>0</v>
      </c>
      <c r="V39">
        <v>217.3268228</v>
      </c>
      <c r="X39" s="1">
        <f t="shared" si="10"/>
        <v>0</v>
      </c>
      <c r="Y39" s="1">
        <f t="shared" si="11"/>
        <v>0</v>
      </c>
      <c r="Z39">
        <v>137.17519619999999</v>
      </c>
      <c r="AB39" s="1">
        <f t="shared" si="12"/>
        <v>0</v>
      </c>
      <c r="AC39" s="1">
        <f t="shared" si="13"/>
        <v>0</v>
      </c>
      <c r="AD39">
        <v>320.3318261</v>
      </c>
      <c r="AF39" s="1">
        <f t="shared" si="14"/>
        <v>0</v>
      </c>
      <c r="AG39" s="1">
        <f t="shared" si="15"/>
        <v>0</v>
      </c>
      <c r="AH39" s="2">
        <v>32930.726966131399</v>
      </c>
      <c r="AJ39" s="1">
        <f t="shared" si="16"/>
        <v>0</v>
      </c>
      <c r="AK39" s="1">
        <f t="shared" si="17"/>
        <v>0</v>
      </c>
      <c r="AL39">
        <v>770.80703901872005</v>
      </c>
      <c r="AM39">
        <v>0.16705866</v>
      </c>
      <c r="AN39" s="1">
        <f t="shared" si="18"/>
        <v>0.16705866</v>
      </c>
      <c r="AO39" s="1">
        <f t="shared" si="19"/>
        <v>2.6334491736313668E-2</v>
      </c>
      <c r="AP39">
        <v>1005.5485755242401</v>
      </c>
      <c r="AQ39">
        <v>7.7469409000000003E-2</v>
      </c>
      <c r="AR39" s="1">
        <f t="shared" si="20"/>
        <v>7.7469409000000003E-2</v>
      </c>
      <c r="AS39" s="1">
        <f t="shared" si="21"/>
        <v>1.6523804701894896E-2</v>
      </c>
    </row>
    <row r="40" spans="1:45" x14ac:dyDescent="0.2">
      <c r="A40" s="3">
        <v>77</v>
      </c>
      <c r="B40">
        <v>27353.349394235702</v>
      </c>
      <c r="C40">
        <v>5.8745202000000003E-2</v>
      </c>
      <c r="D40" s="1">
        <f t="shared" si="0"/>
        <v>5.8745202000000003E-2</v>
      </c>
      <c r="E40" s="1">
        <f t="shared" si="1"/>
        <v>2.7867025637870794E-3</v>
      </c>
      <c r="F40">
        <v>2495.3580050021401</v>
      </c>
      <c r="G40">
        <v>0.10466064</v>
      </c>
      <c r="H40" s="1">
        <f t="shared" si="2"/>
        <v>0.10466064</v>
      </c>
      <c r="I40" s="1">
        <f t="shared" si="3"/>
        <v>1.2010889511469558E-2</v>
      </c>
      <c r="J40">
        <v>709.11390898004095</v>
      </c>
      <c r="K40">
        <v>0.1172916</v>
      </c>
      <c r="L40" s="1">
        <f t="shared" si="4"/>
        <v>0.1172916</v>
      </c>
      <c r="M40" s="1">
        <f t="shared" si="5"/>
        <v>2.3683187559553828E-2</v>
      </c>
      <c r="N40">
        <v>211.173989910632</v>
      </c>
      <c r="O40">
        <v>9.9895939000000003E-2</v>
      </c>
      <c r="P40" s="1">
        <f t="shared" si="6"/>
        <v>9.9895939000000003E-2</v>
      </c>
      <c r="Q40" s="1">
        <f t="shared" si="7"/>
        <v>4.0444189435329021E-2</v>
      </c>
      <c r="R40">
        <v>76.63572207</v>
      </c>
      <c r="T40" s="1">
        <f t="shared" si="8"/>
        <v>0</v>
      </c>
      <c r="U40" s="1">
        <f t="shared" si="9"/>
        <v>0</v>
      </c>
      <c r="V40">
        <v>213.37142940000001</v>
      </c>
      <c r="X40" s="1">
        <f t="shared" si="10"/>
        <v>0</v>
      </c>
      <c r="Y40" s="1">
        <f t="shared" si="11"/>
        <v>0</v>
      </c>
      <c r="Z40">
        <v>115.5304125</v>
      </c>
      <c r="AB40" s="1">
        <f t="shared" si="12"/>
        <v>0</v>
      </c>
      <c r="AC40" s="1">
        <f t="shared" si="13"/>
        <v>0</v>
      </c>
      <c r="AD40">
        <v>242.9269989</v>
      </c>
      <c r="AF40" s="1">
        <f t="shared" si="14"/>
        <v>0</v>
      </c>
      <c r="AG40" s="1">
        <f t="shared" si="15"/>
        <v>0</v>
      </c>
      <c r="AH40" s="2">
        <v>30768.995298128499</v>
      </c>
      <c r="AJ40" s="1">
        <f t="shared" si="16"/>
        <v>0</v>
      </c>
      <c r="AK40" s="1">
        <f t="shared" si="17"/>
        <v>0</v>
      </c>
      <c r="AL40">
        <v>644.94865903258301</v>
      </c>
      <c r="AM40">
        <v>0.12623509999999999</v>
      </c>
      <c r="AN40" s="1">
        <f t="shared" si="18"/>
        <v>0.12623509999999999</v>
      </c>
      <c r="AO40" s="1">
        <f t="shared" si="19"/>
        <v>2.5631903588083975E-2</v>
      </c>
      <c r="AP40">
        <v>863.484075110405</v>
      </c>
      <c r="AQ40">
        <v>8.5634305999999993E-2</v>
      </c>
      <c r="AR40" s="1">
        <f t="shared" si="20"/>
        <v>8.5634305999999993E-2</v>
      </c>
      <c r="AS40" s="1">
        <f t="shared" si="21"/>
        <v>1.8664345194387016E-2</v>
      </c>
    </row>
    <row r="41" spans="1:45" x14ac:dyDescent="0.2">
      <c r="A41" s="3">
        <v>78</v>
      </c>
      <c r="B41">
        <v>25627.534906372399</v>
      </c>
      <c r="C41">
        <v>6.1595120000000003E-2</v>
      </c>
      <c r="D41" s="1">
        <f t="shared" si="0"/>
        <v>6.1595120000000003E-2</v>
      </c>
      <c r="E41" s="1">
        <f t="shared" si="1"/>
        <v>2.9435467388502098E-3</v>
      </c>
      <c r="F41">
        <v>2264.6267971023899</v>
      </c>
      <c r="G41">
        <v>9.4607383000000003E-2</v>
      </c>
      <c r="H41" s="1">
        <f t="shared" si="2"/>
        <v>9.4607383000000003E-2</v>
      </c>
      <c r="I41" s="1">
        <f t="shared" si="3"/>
        <v>1.2054209617778229E-2</v>
      </c>
      <c r="J41">
        <v>633.74171576276399</v>
      </c>
      <c r="K41">
        <v>0.11754508</v>
      </c>
      <c r="L41" s="1">
        <f t="shared" si="4"/>
        <v>0.11754508</v>
      </c>
      <c r="M41" s="1">
        <f t="shared" si="5"/>
        <v>2.5075431552908006E-2</v>
      </c>
      <c r="N41">
        <v>226.501134540885</v>
      </c>
      <c r="O41">
        <v>6.7426629000000002E-2</v>
      </c>
      <c r="P41" s="1">
        <f t="shared" si="6"/>
        <v>6.7426629000000002E-2</v>
      </c>
      <c r="Q41" s="1">
        <f t="shared" si="7"/>
        <v>3.2657137098466661E-2</v>
      </c>
      <c r="R41">
        <v>77.789378240000005</v>
      </c>
      <c r="T41" s="1">
        <f t="shared" si="8"/>
        <v>0</v>
      </c>
      <c r="U41" s="1">
        <f t="shared" si="9"/>
        <v>0</v>
      </c>
      <c r="V41">
        <v>147.72290839999999</v>
      </c>
      <c r="X41" s="1">
        <f t="shared" si="10"/>
        <v>0</v>
      </c>
      <c r="Y41" s="1">
        <f t="shared" si="11"/>
        <v>0</v>
      </c>
      <c r="Z41">
        <v>95.918258550000004</v>
      </c>
      <c r="AB41" s="1">
        <f t="shared" si="12"/>
        <v>0</v>
      </c>
      <c r="AC41" s="1">
        <f t="shared" si="13"/>
        <v>0</v>
      </c>
      <c r="AD41">
        <v>254.518495</v>
      </c>
      <c r="AF41" s="1">
        <f t="shared" si="14"/>
        <v>0</v>
      </c>
      <c r="AG41" s="1">
        <f t="shared" si="15"/>
        <v>0</v>
      </c>
      <c r="AH41" s="2">
        <v>28752.4045537784</v>
      </c>
      <c r="AJ41" s="1">
        <f t="shared" si="16"/>
        <v>0</v>
      </c>
      <c r="AK41" s="1">
        <f t="shared" si="17"/>
        <v>0</v>
      </c>
      <c r="AL41">
        <v>599.73633038625098</v>
      </c>
      <c r="AM41">
        <v>0.13245398</v>
      </c>
      <c r="AN41" s="1">
        <f t="shared" si="18"/>
        <v>0.13245398</v>
      </c>
      <c r="AO41" s="1">
        <f t="shared" si="19"/>
        <v>2.7130303961020532E-2</v>
      </c>
      <c r="AP41">
        <v>799.42869503050997</v>
      </c>
      <c r="AQ41">
        <v>9.235844E-2</v>
      </c>
      <c r="AR41" s="1">
        <f t="shared" si="20"/>
        <v>9.235844E-2</v>
      </c>
      <c r="AS41" s="1">
        <f t="shared" si="21"/>
        <v>2.0070661481924885E-2</v>
      </c>
    </row>
    <row r="42" spans="1:45" x14ac:dyDescent="0.2">
      <c r="A42" s="3">
        <v>79</v>
      </c>
      <c r="B42">
        <v>24223.810194153299</v>
      </c>
      <c r="C42">
        <v>6.7028618999999998E-2</v>
      </c>
      <c r="D42" s="1">
        <f t="shared" si="0"/>
        <v>6.7028618999999998E-2</v>
      </c>
      <c r="E42" s="1">
        <f t="shared" si="1"/>
        <v>3.14919200847126E-3</v>
      </c>
      <c r="F42">
        <v>2088.6667856499498</v>
      </c>
      <c r="G42">
        <v>0.11212519999999999</v>
      </c>
      <c r="H42" s="1">
        <f t="shared" si="2"/>
        <v>0.11212519999999999</v>
      </c>
      <c r="I42" s="1">
        <f t="shared" si="3"/>
        <v>1.3531594391142734E-2</v>
      </c>
      <c r="J42">
        <v>605.12005767971198</v>
      </c>
      <c r="K42">
        <v>0.12682705999999999</v>
      </c>
      <c r="L42" s="1">
        <f t="shared" si="4"/>
        <v>0.12682705999999999</v>
      </c>
      <c r="M42" s="1">
        <f t="shared" si="5"/>
        <v>2.6514985488660638E-2</v>
      </c>
      <c r="N42">
        <v>192.05626180767999</v>
      </c>
      <c r="O42">
        <v>0.11270023</v>
      </c>
      <c r="P42" s="1">
        <f t="shared" si="6"/>
        <v>0.11270023</v>
      </c>
      <c r="Q42" s="1">
        <f t="shared" si="7"/>
        <v>4.4723874617590288E-2</v>
      </c>
      <c r="R42">
        <v>59.440753800000003</v>
      </c>
      <c r="T42" s="1">
        <f t="shared" si="8"/>
        <v>0</v>
      </c>
      <c r="U42" s="1">
        <f t="shared" si="9"/>
        <v>0</v>
      </c>
      <c r="V42">
        <v>163.70928480000001</v>
      </c>
      <c r="X42" s="1">
        <f t="shared" si="10"/>
        <v>0</v>
      </c>
      <c r="Y42" s="1">
        <f t="shared" si="11"/>
        <v>0</v>
      </c>
      <c r="Z42">
        <v>104.4333381</v>
      </c>
      <c r="AB42" s="1">
        <f t="shared" si="12"/>
        <v>0</v>
      </c>
      <c r="AC42" s="1">
        <f t="shared" si="13"/>
        <v>0</v>
      </c>
      <c r="AD42">
        <v>191.89145389999999</v>
      </c>
      <c r="AF42" s="1">
        <f t="shared" si="14"/>
        <v>0</v>
      </c>
      <c r="AG42" s="1">
        <f t="shared" si="15"/>
        <v>0</v>
      </c>
      <c r="AH42" s="2">
        <v>27109.6532992906</v>
      </c>
      <c r="AJ42" s="1">
        <f t="shared" si="16"/>
        <v>0</v>
      </c>
      <c r="AK42" s="1">
        <f t="shared" si="17"/>
        <v>0</v>
      </c>
      <c r="AL42">
        <v>530.79164794459905</v>
      </c>
      <c r="AM42">
        <v>0.11281309</v>
      </c>
      <c r="AN42" s="1">
        <f t="shared" si="18"/>
        <v>0.11281309</v>
      </c>
      <c r="AO42" s="1">
        <f t="shared" si="19"/>
        <v>2.6914191687988934E-2</v>
      </c>
      <c r="AP42">
        <v>697.24773249030102</v>
      </c>
      <c r="AQ42">
        <v>0.10085093000000001</v>
      </c>
      <c r="AR42" s="1">
        <f t="shared" si="20"/>
        <v>0.10085093000000001</v>
      </c>
      <c r="AS42" s="1">
        <f t="shared" si="21"/>
        <v>2.235209936942727E-2</v>
      </c>
    </row>
    <row r="43" spans="1:45" x14ac:dyDescent="0.2">
      <c r="A43" s="3">
        <v>80</v>
      </c>
      <c r="B43">
        <v>23585.124236080799</v>
      </c>
      <c r="C43">
        <v>7.1983606000000006E-2</v>
      </c>
      <c r="D43" s="1">
        <f t="shared" si="0"/>
        <v>7.1983606000000006E-2</v>
      </c>
      <c r="E43" s="1">
        <f t="shared" si="1"/>
        <v>3.298614857507604E-3</v>
      </c>
      <c r="F43">
        <v>1941.1086810305701</v>
      </c>
      <c r="G43">
        <v>0.1170544</v>
      </c>
      <c r="H43" s="1">
        <f t="shared" si="2"/>
        <v>0.1170544</v>
      </c>
      <c r="I43" s="1">
        <f t="shared" si="3"/>
        <v>1.4301842477915983E-2</v>
      </c>
      <c r="J43">
        <v>627.20432977005805</v>
      </c>
      <c r="K43">
        <v>0.14057982999999999</v>
      </c>
      <c r="L43" s="1">
        <f t="shared" si="4"/>
        <v>0.14057982999999999</v>
      </c>
      <c r="M43" s="1">
        <f t="shared" si="5"/>
        <v>2.7202938859478675E-2</v>
      </c>
      <c r="N43">
        <v>228.03934270516001</v>
      </c>
      <c r="O43">
        <v>0.11153939</v>
      </c>
      <c r="P43" s="1">
        <f t="shared" si="6"/>
        <v>0.11153939</v>
      </c>
      <c r="Q43" s="1">
        <f t="shared" si="7"/>
        <v>4.0858686646598801E-2</v>
      </c>
      <c r="R43">
        <v>54.661321800000003</v>
      </c>
      <c r="T43" s="1">
        <f t="shared" si="8"/>
        <v>0</v>
      </c>
      <c r="U43" s="1">
        <f t="shared" si="9"/>
        <v>0</v>
      </c>
      <c r="V43">
        <v>147.17354839999999</v>
      </c>
      <c r="X43" s="1">
        <f t="shared" si="10"/>
        <v>0</v>
      </c>
      <c r="Y43" s="1">
        <f t="shared" si="11"/>
        <v>0</v>
      </c>
      <c r="Z43">
        <v>74.822834090000001</v>
      </c>
      <c r="AB43" s="1">
        <f t="shared" si="12"/>
        <v>0</v>
      </c>
      <c r="AC43" s="1">
        <f t="shared" si="13"/>
        <v>0</v>
      </c>
      <c r="AD43">
        <v>177.44328530000001</v>
      </c>
      <c r="AF43" s="1">
        <f t="shared" si="14"/>
        <v>0</v>
      </c>
      <c r="AG43" s="1">
        <f t="shared" si="15"/>
        <v>0</v>
      </c>
      <c r="AH43" s="2">
        <v>26381.476589586498</v>
      </c>
      <c r="AJ43" s="1">
        <f t="shared" si="16"/>
        <v>0</v>
      </c>
      <c r="AK43" s="1">
        <f t="shared" si="17"/>
        <v>0</v>
      </c>
      <c r="AL43">
        <v>478.71231858432202</v>
      </c>
      <c r="AM43">
        <v>0.13162726</v>
      </c>
      <c r="AN43" s="1">
        <f t="shared" si="18"/>
        <v>0.13162726</v>
      </c>
      <c r="AO43" s="1">
        <f t="shared" si="19"/>
        <v>3.0286199656285599E-2</v>
      </c>
      <c r="AP43">
        <v>695.05029277503399</v>
      </c>
      <c r="AQ43">
        <v>8.0540627000000004E-2</v>
      </c>
      <c r="AR43" s="1">
        <f t="shared" si="20"/>
        <v>8.0540627000000004E-2</v>
      </c>
      <c r="AS43" s="1">
        <f t="shared" si="21"/>
        <v>2.0231204096008915E-2</v>
      </c>
    </row>
  </sheetData>
  <mergeCells count="8">
    <mergeCell ref="Z1:AB1"/>
    <mergeCell ref="AD1:AF1"/>
    <mergeCell ref="B1:D1"/>
    <mergeCell ref="F1:H1"/>
    <mergeCell ref="J1:L1"/>
    <mergeCell ref="N1:P1"/>
    <mergeCell ref="R1:T1"/>
    <mergeCell ref="V1:X1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3"/>
  <sheetViews>
    <sheetView workbookViewId="0">
      <selection activeCell="H9" sqref="H9"/>
    </sheetView>
  </sheetViews>
  <sheetFormatPr baseColWidth="10" defaultColWidth="8.83203125" defaultRowHeight="15" x14ac:dyDescent="0.2"/>
  <cols>
    <col min="4" max="4" width="11" bestFit="1" customWidth="1"/>
    <col min="5" max="5" width="11" customWidth="1"/>
    <col min="8" max="8" width="11" bestFit="1" customWidth="1"/>
    <col min="9" max="9" width="11" customWidth="1"/>
    <col min="12" max="12" width="11" bestFit="1" customWidth="1"/>
    <col min="13" max="13" width="11" customWidth="1"/>
    <col min="16" max="16" width="11" style="1" bestFit="1" customWidth="1"/>
    <col min="17" max="17" width="11" style="1" customWidth="1"/>
    <col min="20" max="20" width="11" style="1" bestFit="1" customWidth="1"/>
    <col min="21" max="21" width="11" style="1" customWidth="1"/>
    <col min="24" max="24" width="11" style="1" bestFit="1" customWidth="1"/>
    <col min="25" max="25" width="11" style="1" customWidth="1"/>
    <col min="28" max="28" width="11" style="1" bestFit="1" customWidth="1"/>
    <col min="29" max="29" width="11" style="1" customWidth="1"/>
    <col min="32" max="32" width="11" style="1" bestFit="1" customWidth="1"/>
    <col min="33" max="33" width="11" style="1" customWidth="1"/>
    <col min="34" max="35" width="11" style="2" customWidth="1"/>
    <col min="37" max="37" width="8.83203125" style="1"/>
    <col min="44" max="44" width="10.33203125" bestFit="1" customWidth="1"/>
  </cols>
  <sheetData>
    <row r="1" spans="1:120" s="4" customFormat="1" x14ac:dyDescent="0.2">
      <c r="B1" s="13" t="s">
        <v>3</v>
      </c>
      <c r="C1" s="13"/>
      <c r="D1" s="13"/>
      <c r="E1" s="9"/>
      <c r="F1" s="13" t="s">
        <v>4</v>
      </c>
      <c r="G1" s="13"/>
      <c r="H1" s="13"/>
      <c r="I1" s="9"/>
      <c r="J1" s="13" t="s">
        <v>5</v>
      </c>
      <c r="K1" s="13"/>
      <c r="L1" s="13"/>
      <c r="M1" s="9"/>
      <c r="N1" s="13" t="s">
        <v>6</v>
      </c>
      <c r="O1" s="13"/>
      <c r="P1" s="13"/>
      <c r="Q1" s="9"/>
      <c r="R1" s="13" t="s">
        <v>39</v>
      </c>
      <c r="S1" s="13"/>
      <c r="T1" s="13"/>
      <c r="U1" s="9"/>
      <c r="V1" s="13" t="s">
        <v>7</v>
      </c>
      <c r="W1" s="13"/>
      <c r="X1" s="13"/>
      <c r="Y1" s="9"/>
      <c r="Z1" s="13" t="s">
        <v>40</v>
      </c>
      <c r="AA1" s="13"/>
      <c r="AB1" s="13"/>
      <c r="AC1" s="9"/>
      <c r="AD1" s="13" t="s">
        <v>8</v>
      </c>
      <c r="AE1" s="13"/>
      <c r="AF1" s="13"/>
      <c r="AG1" s="9"/>
      <c r="AH1" s="7" t="s">
        <v>27</v>
      </c>
      <c r="AI1" s="8"/>
      <c r="AK1" s="6"/>
      <c r="AL1" s="4" t="s">
        <v>28</v>
      </c>
      <c r="AP1" s="4" t="s">
        <v>18</v>
      </c>
    </row>
    <row r="2" spans="1:120" x14ac:dyDescent="0.2">
      <c r="A2" t="s">
        <v>0</v>
      </c>
      <c r="B2" t="s">
        <v>33</v>
      </c>
      <c r="C2" t="s">
        <v>54</v>
      </c>
      <c r="D2" s="1" t="s">
        <v>55</v>
      </c>
      <c r="E2" s="1" t="s">
        <v>19</v>
      </c>
      <c r="F2" t="s">
        <v>33</v>
      </c>
      <c r="G2" t="s">
        <v>54</v>
      </c>
      <c r="H2" s="1" t="s">
        <v>55</v>
      </c>
      <c r="I2" s="1" t="s">
        <v>19</v>
      </c>
      <c r="J2" t="s">
        <v>33</v>
      </c>
      <c r="K2" t="s">
        <v>54</v>
      </c>
      <c r="L2" s="1" t="s">
        <v>55</v>
      </c>
      <c r="M2" s="1" t="s">
        <v>19</v>
      </c>
      <c r="N2" t="s">
        <v>33</v>
      </c>
      <c r="O2" t="s">
        <v>54</v>
      </c>
      <c r="P2" s="1" t="s">
        <v>55</v>
      </c>
      <c r="Q2" s="1" t="s">
        <v>19</v>
      </c>
      <c r="R2" t="s">
        <v>33</v>
      </c>
      <c r="S2" t="s">
        <v>54</v>
      </c>
      <c r="T2" s="1" t="s">
        <v>55</v>
      </c>
      <c r="U2" s="1" t="s">
        <v>19</v>
      </c>
      <c r="V2" t="s">
        <v>33</v>
      </c>
      <c r="W2" t="s">
        <v>54</v>
      </c>
      <c r="X2" s="1" t="s">
        <v>55</v>
      </c>
      <c r="Y2" s="1" t="s">
        <v>19</v>
      </c>
      <c r="Z2" t="s">
        <v>33</v>
      </c>
      <c r="AA2" t="s">
        <v>54</v>
      </c>
      <c r="AB2" s="1" t="s">
        <v>55</v>
      </c>
      <c r="AC2" s="1" t="s">
        <v>19</v>
      </c>
      <c r="AD2" t="s">
        <v>33</v>
      </c>
      <c r="AE2" t="s">
        <v>54</v>
      </c>
      <c r="AF2" s="1" t="s">
        <v>55</v>
      </c>
      <c r="AG2" s="1" t="s">
        <v>19</v>
      </c>
      <c r="AH2" s="2" t="s">
        <v>33</v>
      </c>
      <c r="AI2" t="s">
        <v>54</v>
      </c>
      <c r="AJ2" s="1" t="s">
        <v>55</v>
      </c>
      <c r="AK2" s="1" t="s">
        <v>19</v>
      </c>
      <c r="AL2" s="4" t="s">
        <v>33</v>
      </c>
      <c r="AM2" t="s">
        <v>54</v>
      </c>
      <c r="AN2" s="1" t="s">
        <v>55</v>
      </c>
      <c r="AO2" s="6" t="s">
        <v>19</v>
      </c>
      <c r="AP2" s="4" t="s">
        <v>33</v>
      </c>
      <c r="AQ2" t="s">
        <v>54</v>
      </c>
      <c r="AR2" s="1" t="s">
        <v>55</v>
      </c>
      <c r="AS2" s="6" t="s">
        <v>19</v>
      </c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 x14ac:dyDescent="0.2">
      <c r="A3" s="3">
        <v>40</v>
      </c>
      <c r="B3">
        <v>67305.062133911997</v>
      </c>
      <c r="C3">
        <v>1.8476045E-2</v>
      </c>
      <c r="D3" s="1">
        <f>C3</f>
        <v>1.8476045E-2</v>
      </c>
      <c r="E3" s="1">
        <f>1.96*SQRT((D3*(1-D3))/B3)</f>
        <v>1.017389295747509E-3</v>
      </c>
      <c r="F3">
        <v>12479.2071962021</v>
      </c>
      <c r="G3">
        <v>1.4443628E-2</v>
      </c>
      <c r="H3" s="1">
        <f>G3</f>
        <v>1.4443628E-2</v>
      </c>
      <c r="I3" s="1">
        <f>1.96*SQRT((H3*(1-H3))/F3)</f>
        <v>2.0933481162156314E-3</v>
      </c>
      <c r="J3">
        <v>5237.6533341668501</v>
      </c>
      <c r="K3">
        <v>2.1344438E-2</v>
      </c>
      <c r="L3" s="1">
        <f>K3</f>
        <v>2.1344438E-2</v>
      </c>
      <c r="M3" s="1">
        <f>1.96*SQRT((L3*(1-L3))/J3)</f>
        <v>3.9142178462017504E-3</v>
      </c>
      <c r="N3">
        <v>2708.8393021002398</v>
      </c>
      <c r="O3">
        <v>2.5492303000000001E-2</v>
      </c>
      <c r="P3" s="1">
        <f>O3</f>
        <v>2.5492303000000001E-2</v>
      </c>
      <c r="Q3" s="1">
        <f>1.96*SQRT((P3*(1-P3))/N3)</f>
        <v>5.9355589574149655E-3</v>
      </c>
      <c r="R3">
        <v>3937.922462</v>
      </c>
      <c r="T3" s="1">
        <f>S3</f>
        <v>0</v>
      </c>
      <c r="U3" s="1">
        <f>1.96*SQRT((T3*(1-T3))/R3)</f>
        <v>0</v>
      </c>
      <c r="V3">
        <v>4628.7976239999998</v>
      </c>
      <c r="X3" s="1">
        <f>W3</f>
        <v>0</v>
      </c>
      <c r="Y3" s="1">
        <f>1.96*SQRT((X3*(1-X3))/V3)</f>
        <v>0</v>
      </c>
      <c r="Z3">
        <v>1728.231675</v>
      </c>
      <c r="AB3" s="1">
        <f>AA3</f>
        <v>0</v>
      </c>
      <c r="AC3" s="1">
        <f>1.96*SQRT((AB3*(1-AB3))/Z3)</f>
        <v>0</v>
      </c>
      <c r="AD3">
        <v>2607.4823809999998</v>
      </c>
      <c r="AF3" s="1">
        <f>AE3</f>
        <v>0</v>
      </c>
      <c r="AG3" s="1">
        <f>1.96*SQRT((AF3*(1-AF3))/AD3)</f>
        <v>0</v>
      </c>
      <c r="AH3" s="2">
        <v>87730.761966381193</v>
      </c>
      <c r="AJ3" s="1">
        <f>AI3</f>
        <v>0</v>
      </c>
      <c r="AK3" s="1">
        <f>1.96*SQRT((AJ3*(1-AJ3))/(AH3))</f>
        <v>0</v>
      </c>
      <c r="AL3" s="4">
        <v>9873.2080765254796</v>
      </c>
      <c r="AM3">
        <v>8.3017106999999993E-3</v>
      </c>
      <c r="AN3" s="6">
        <f>AM3</f>
        <v>8.3017106999999993E-3</v>
      </c>
      <c r="AO3" s="6">
        <f>1.96*SQRT((AN3*(1-AN3))/AL3)</f>
        <v>1.7897835244523323E-3</v>
      </c>
      <c r="AP3" s="4">
        <v>5635.28010875359</v>
      </c>
      <c r="AQ3">
        <v>1.2302713E-2</v>
      </c>
      <c r="AR3" s="6">
        <f>AQ3</f>
        <v>1.2302713E-2</v>
      </c>
      <c r="AS3" s="6">
        <f>1.96*SQRT((AR3*(1-AR3))/AP3)</f>
        <v>2.8781319073209392E-3</v>
      </c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</row>
    <row r="4" spans="1:120" x14ac:dyDescent="0.2">
      <c r="A4" s="3">
        <v>41</v>
      </c>
      <c r="B4">
        <v>64329.563484702201</v>
      </c>
      <c r="C4">
        <v>1.9502284000000002E-2</v>
      </c>
      <c r="D4" s="1">
        <f t="shared" ref="D4:D43" si="0">C4</f>
        <v>1.9502284000000002E-2</v>
      </c>
      <c r="E4" s="1">
        <f t="shared" ref="E4:E43" si="1">1.96*SQRT((D4*(1-D4))/B4)</f>
        <v>1.068604012445056E-3</v>
      </c>
      <c r="F4">
        <v>11263.0889241881</v>
      </c>
      <c r="G4">
        <v>1.4632576E-2</v>
      </c>
      <c r="H4" s="1">
        <f t="shared" ref="H4:H43" si="2">G4</f>
        <v>1.4632576E-2</v>
      </c>
      <c r="I4" s="1">
        <f t="shared" ref="I4:I43" si="3">1.96*SQRT((H4*(1-H4))/F4)</f>
        <v>2.2176183642289627E-3</v>
      </c>
      <c r="J4">
        <v>4499.0937261730396</v>
      </c>
      <c r="K4">
        <v>2.2113142999999998E-2</v>
      </c>
      <c r="L4" s="1">
        <f t="shared" ref="L4:L43" si="4">K4</f>
        <v>2.2113142999999998E-2</v>
      </c>
      <c r="M4" s="1">
        <f t="shared" ref="M4:M43" si="5">1.96*SQRT((L4*(1-L4))/J4)</f>
        <v>4.2969776308408808E-3</v>
      </c>
      <c r="N4">
        <v>2455.6942094154601</v>
      </c>
      <c r="O4">
        <v>2.8947898999999999E-2</v>
      </c>
      <c r="P4" s="1">
        <f t="shared" ref="P4:P43" si="6">O4</f>
        <v>2.8947898999999999E-2</v>
      </c>
      <c r="Q4" s="1">
        <f t="shared" ref="Q4:Q43" si="7">1.96*SQRT((P4*(1-P4))/N4)</f>
        <v>6.6313006552036133E-3</v>
      </c>
      <c r="R4">
        <v>3093.1166370000001</v>
      </c>
      <c r="T4" s="1">
        <f t="shared" ref="T4:T43" si="8">S4</f>
        <v>0</v>
      </c>
      <c r="U4" s="1">
        <f t="shared" ref="U4:U43" si="9">1.96*SQRT((T4*(1-T4))/R4)</f>
        <v>0</v>
      </c>
      <c r="V4">
        <v>3697.5774609999999</v>
      </c>
      <c r="X4" s="1">
        <f t="shared" ref="X4:X43" si="10">W4</f>
        <v>0</v>
      </c>
      <c r="Y4" s="1">
        <f t="shared" ref="Y4:Y43" si="11">1.96*SQRT((X4*(1-X4))/V4)</f>
        <v>0</v>
      </c>
      <c r="Z4">
        <v>1367.63176</v>
      </c>
      <c r="AB4" s="1">
        <f t="shared" ref="AB4:AB43" si="12">AA4</f>
        <v>0</v>
      </c>
      <c r="AC4" s="1">
        <f t="shared" ref="AC4:AC43" si="13">1.96*SQRT((AB4*(1-AB4))/Z4)</f>
        <v>0</v>
      </c>
      <c r="AD4">
        <v>2038.345403</v>
      </c>
      <c r="AF4" s="1">
        <f t="shared" ref="AF4:AF43" si="14">AE4</f>
        <v>0</v>
      </c>
      <c r="AG4" s="1">
        <f t="shared" ref="AG4:AG43" si="15">1.96*SQRT((AF4*(1-AF4))/AD4)</f>
        <v>0</v>
      </c>
      <c r="AH4" s="2">
        <v>82547.440344478906</v>
      </c>
      <c r="AJ4" s="1">
        <f t="shared" ref="AJ4:AJ43" si="16">AI4</f>
        <v>0</v>
      </c>
      <c r="AK4" s="1">
        <f t="shared" ref="AK4:AK43" si="17">1.96*SQRT((AJ4*(1-AJ4))/(AH4))</f>
        <v>0</v>
      </c>
      <c r="AL4" s="4">
        <v>7956.1064346693402</v>
      </c>
      <c r="AM4">
        <v>1.2525461999999999E-2</v>
      </c>
      <c r="AN4" s="6">
        <f t="shared" ref="AN4:AN43" si="18">AM4</f>
        <v>1.2525461999999999E-2</v>
      </c>
      <c r="AO4" s="6">
        <f t="shared" ref="AO4:AO43" si="19">1.96*SQRT((AN4*(1-AN4))/AL4)</f>
        <v>2.4437997110756155E-3</v>
      </c>
      <c r="AP4" s="4">
        <v>4539.03219633549</v>
      </c>
      <c r="AQ4">
        <v>9.1256779000000003E-3</v>
      </c>
      <c r="AR4" s="6">
        <f t="shared" ref="AR4:AR43" si="20">AQ4</f>
        <v>9.1256779000000003E-3</v>
      </c>
      <c r="AS4" s="6">
        <f t="shared" ref="AS4:AS43" si="21">1.96*SQRT((AR4*(1-AR4))/AP4)</f>
        <v>2.7664084002249731E-3</v>
      </c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</row>
    <row r="5" spans="1:120" x14ac:dyDescent="0.2">
      <c r="A5" s="3">
        <v>42</v>
      </c>
      <c r="B5">
        <v>67009.066967658699</v>
      </c>
      <c r="C5">
        <v>2.2319036E-2</v>
      </c>
      <c r="D5" s="1">
        <f t="shared" si="0"/>
        <v>2.2319036E-2</v>
      </c>
      <c r="E5" s="1">
        <f t="shared" si="1"/>
        <v>1.1184731989635419E-3</v>
      </c>
      <c r="F5">
        <v>12112.674182508101</v>
      </c>
      <c r="G5">
        <v>1.7706260000000001E-2</v>
      </c>
      <c r="H5" s="1">
        <f t="shared" si="2"/>
        <v>1.7706260000000001E-2</v>
      </c>
      <c r="I5" s="1">
        <f t="shared" si="3"/>
        <v>2.3486600489851478E-3</v>
      </c>
      <c r="J5">
        <v>4554.4142791815102</v>
      </c>
      <c r="K5">
        <v>2.3653865E-2</v>
      </c>
      <c r="L5" s="1">
        <f t="shared" si="4"/>
        <v>2.3653865E-2</v>
      </c>
      <c r="M5" s="1">
        <f t="shared" si="5"/>
        <v>4.4135979349673596E-3</v>
      </c>
      <c r="N5">
        <v>2428.9403736814802</v>
      </c>
      <c r="O5">
        <v>1.7777174999999999E-2</v>
      </c>
      <c r="P5" s="1">
        <f t="shared" si="6"/>
        <v>1.7777174999999999E-2</v>
      </c>
      <c r="Q5" s="1">
        <f t="shared" si="7"/>
        <v>5.2551368416231588E-3</v>
      </c>
      <c r="R5">
        <v>3380.157244</v>
      </c>
      <c r="T5" s="1">
        <f t="shared" si="8"/>
        <v>0</v>
      </c>
      <c r="U5" s="1">
        <f t="shared" si="9"/>
        <v>0</v>
      </c>
      <c r="V5">
        <v>3858.8146179999999</v>
      </c>
      <c r="X5" s="1">
        <f t="shared" si="10"/>
        <v>0</v>
      </c>
      <c r="Y5" s="1">
        <f t="shared" si="11"/>
        <v>0</v>
      </c>
      <c r="Z5">
        <v>1403.340162</v>
      </c>
      <c r="AB5" s="1">
        <f t="shared" si="12"/>
        <v>0</v>
      </c>
      <c r="AC5" s="1">
        <f t="shared" si="13"/>
        <v>0</v>
      </c>
      <c r="AD5">
        <v>2042.190924</v>
      </c>
      <c r="AF5" s="1">
        <f t="shared" si="14"/>
        <v>0</v>
      </c>
      <c r="AG5" s="1">
        <f t="shared" si="15"/>
        <v>0</v>
      </c>
      <c r="AH5" s="2">
        <v>86105.095803029806</v>
      </c>
      <c r="AJ5" s="1">
        <f t="shared" si="16"/>
        <v>0</v>
      </c>
      <c r="AK5" s="1">
        <f t="shared" si="17"/>
        <v>0</v>
      </c>
      <c r="AL5">
        <v>8596.8799491040409</v>
      </c>
      <c r="AM5">
        <v>8.3392438999999995E-3</v>
      </c>
      <c r="AN5" s="1">
        <f t="shared" si="18"/>
        <v>8.3392438999999995E-3</v>
      </c>
      <c r="AO5" s="1">
        <f t="shared" si="19"/>
        <v>1.9223415000016132E-3</v>
      </c>
      <c r="AP5">
        <v>4699.2805150039403</v>
      </c>
      <c r="AQ5">
        <v>7.7623594999999997E-3</v>
      </c>
      <c r="AR5" s="1">
        <f t="shared" si="20"/>
        <v>7.7623594999999997E-3</v>
      </c>
      <c r="AS5" s="1">
        <f t="shared" si="21"/>
        <v>2.5092568098673317E-3</v>
      </c>
    </row>
    <row r="6" spans="1:120" x14ac:dyDescent="0.2">
      <c r="A6" s="3">
        <v>43</v>
      </c>
      <c r="B6">
        <v>67454.707808963896</v>
      </c>
      <c r="C6">
        <v>2.2375187000000001E-2</v>
      </c>
      <c r="D6" s="1">
        <f t="shared" si="0"/>
        <v>2.2375187000000001E-2</v>
      </c>
      <c r="E6" s="1">
        <f t="shared" si="1"/>
        <v>1.1161418267516916E-3</v>
      </c>
      <c r="F6">
        <v>11705.9280363321</v>
      </c>
      <c r="G6">
        <v>1.6861972999999999E-2</v>
      </c>
      <c r="H6" s="1">
        <f t="shared" si="2"/>
        <v>1.6861972999999999E-2</v>
      </c>
      <c r="I6" s="1">
        <f t="shared" si="3"/>
        <v>2.332462061445501E-3</v>
      </c>
      <c r="J6">
        <v>4281.8218382373398</v>
      </c>
      <c r="K6">
        <v>2.9663082E-2</v>
      </c>
      <c r="L6" s="1">
        <f t="shared" si="4"/>
        <v>2.9663082E-2</v>
      </c>
      <c r="M6" s="1">
        <f t="shared" si="5"/>
        <v>5.0817253435635696E-3</v>
      </c>
      <c r="N6">
        <v>2238.0927057974</v>
      </c>
      <c r="O6">
        <v>1.8703977E-2</v>
      </c>
      <c r="P6" s="1">
        <f t="shared" si="6"/>
        <v>1.8703977E-2</v>
      </c>
      <c r="Q6" s="1">
        <f t="shared" si="7"/>
        <v>5.6128577361401512E-3</v>
      </c>
      <c r="R6">
        <v>3159.9188130000002</v>
      </c>
      <c r="T6" s="1">
        <f t="shared" si="8"/>
        <v>0</v>
      </c>
      <c r="U6" s="1">
        <f t="shared" si="9"/>
        <v>0</v>
      </c>
      <c r="V6">
        <v>3463.0556670000001</v>
      </c>
      <c r="X6" s="1">
        <f t="shared" si="10"/>
        <v>0</v>
      </c>
      <c r="Y6" s="1">
        <f t="shared" si="11"/>
        <v>0</v>
      </c>
      <c r="Z6">
        <v>1294.127389</v>
      </c>
      <c r="AB6" s="1">
        <f t="shared" si="12"/>
        <v>0</v>
      </c>
      <c r="AC6" s="1">
        <f t="shared" si="13"/>
        <v>0</v>
      </c>
      <c r="AD6">
        <v>1959.731988</v>
      </c>
      <c r="AF6" s="1">
        <f t="shared" si="14"/>
        <v>0</v>
      </c>
      <c r="AG6" s="1">
        <f t="shared" si="15"/>
        <v>0</v>
      </c>
      <c r="AH6" s="2">
        <v>85680.550389330805</v>
      </c>
      <c r="AJ6" s="1">
        <f t="shared" si="16"/>
        <v>0</v>
      </c>
      <c r="AK6" s="1">
        <f t="shared" si="17"/>
        <v>0</v>
      </c>
      <c r="AL6">
        <v>7986.4311043359303</v>
      </c>
      <c r="AM6">
        <v>1.0950837999999999E-2</v>
      </c>
      <c r="AN6" s="1">
        <f t="shared" si="18"/>
        <v>1.0950837999999999E-2</v>
      </c>
      <c r="AO6" s="1">
        <f t="shared" si="19"/>
        <v>2.2825080264618743E-3</v>
      </c>
      <c r="AP6">
        <v>4546.6133659705501</v>
      </c>
      <c r="AQ6">
        <v>1.6710567999999999E-2</v>
      </c>
      <c r="AR6" s="1">
        <f t="shared" si="20"/>
        <v>1.6710567999999999E-2</v>
      </c>
      <c r="AS6" s="1">
        <f t="shared" si="21"/>
        <v>3.7260471908139364E-3</v>
      </c>
    </row>
    <row r="7" spans="1:120" x14ac:dyDescent="0.2">
      <c r="A7" s="3">
        <v>44</v>
      </c>
      <c r="B7">
        <v>66468.881262429</v>
      </c>
      <c r="C7">
        <v>2.5529513E-2</v>
      </c>
      <c r="D7" s="1">
        <f t="shared" si="0"/>
        <v>2.5529513E-2</v>
      </c>
      <c r="E7" s="1">
        <f t="shared" si="1"/>
        <v>1.1990919769609496E-3</v>
      </c>
      <c r="F7">
        <v>11263.9679063931</v>
      </c>
      <c r="G7">
        <v>1.6318927E-2</v>
      </c>
      <c r="H7" s="1">
        <f t="shared" si="2"/>
        <v>1.6318927E-2</v>
      </c>
      <c r="I7" s="1">
        <f t="shared" si="3"/>
        <v>2.3398247289909786E-3</v>
      </c>
      <c r="J7">
        <v>4070.0984892994102</v>
      </c>
      <c r="K7">
        <v>3.3001295999999999E-2</v>
      </c>
      <c r="L7" s="1">
        <f t="shared" si="4"/>
        <v>3.3001295999999999E-2</v>
      </c>
      <c r="M7" s="1">
        <f t="shared" si="5"/>
        <v>5.4882268711901631E-3</v>
      </c>
      <c r="N7">
        <v>2346.9758606106002</v>
      </c>
      <c r="O7">
        <v>2.1932494E-2</v>
      </c>
      <c r="P7" s="1">
        <f t="shared" si="6"/>
        <v>2.1932494E-2</v>
      </c>
      <c r="Q7" s="1">
        <f t="shared" si="7"/>
        <v>5.9255707101570189E-3</v>
      </c>
      <c r="R7">
        <v>2869.966594</v>
      </c>
      <c r="T7" s="1">
        <f t="shared" si="8"/>
        <v>0</v>
      </c>
      <c r="U7" s="1">
        <f t="shared" si="9"/>
        <v>0</v>
      </c>
      <c r="V7">
        <v>3367.247284</v>
      </c>
      <c r="X7" s="1">
        <f t="shared" si="10"/>
        <v>0</v>
      </c>
      <c r="Y7" s="1">
        <f t="shared" si="11"/>
        <v>0</v>
      </c>
      <c r="Z7">
        <v>1258.9134120000001</v>
      </c>
      <c r="AB7" s="1">
        <f t="shared" si="12"/>
        <v>0</v>
      </c>
      <c r="AC7" s="1">
        <f t="shared" si="13"/>
        <v>0</v>
      </c>
      <c r="AD7">
        <v>1877.6026649999999</v>
      </c>
      <c r="AF7" s="1">
        <f t="shared" si="14"/>
        <v>0</v>
      </c>
      <c r="AG7" s="1">
        <f t="shared" si="15"/>
        <v>0</v>
      </c>
      <c r="AH7" s="2">
        <v>84149.923518732103</v>
      </c>
      <c r="AJ7" s="1">
        <f t="shared" si="16"/>
        <v>0</v>
      </c>
      <c r="AK7" s="1">
        <f t="shared" si="17"/>
        <v>0</v>
      </c>
      <c r="AL7">
        <v>7678.3500088602304</v>
      </c>
      <c r="AM7">
        <v>1.0238321E-2</v>
      </c>
      <c r="AN7" s="1">
        <f t="shared" si="18"/>
        <v>1.0238321E-2</v>
      </c>
      <c r="AO7" s="1">
        <f t="shared" si="19"/>
        <v>2.2516547865932012E-3</v>
      </c>
      <c r="AP7">
        <v>4510.35560440272</v>
      </c>
      <c r="AQ7">
        <v>1.1692773E-2</v>
      </c>
      <c r="AR7" s="1">
        <f t="shared" si="20"/>
        <v>1.1692773E-2</v>
      </c>
      <c r="AS7" s="1">
        <f t="shared" si="21"/>
        <v>3.1372954836388542E-3</v>
      </c>
    </row>
    <row r="8" spans="1:120" x14ac:dyDescent="0.2">
      <c r="A8" s="3">
        <v>45</v>
      </c>
      <c r="B8">
        <v>70979.181933570595</v>
      </c>
      <c r="C8">
        <v>2.6767872000000002E-2</v>
      </c>
      <c r="D8" s="1">
        <f t="shared" si="0"/>
        <v>2.6767872000000002E-2</v>
      </c>
      <c r="E8" s="1">
        <f t="shared" si="1"/>
        <v>1.1874237158568954E-3</v>
      </c>
      <c r="F8">
        <v>11997.638198025499</v>
      </c>
      <c r="G8">
        <v>1.8590339000000001E-2</v>
      </c>
      <c r="H8" s="1">
        <f t="shared" si="2"/>
        <v>1.8590339000000001E-2</v>
      </c>
      <c r="I8" s="1">
        <f t="shared" si="3"/>
        <v>2.4170020005027226E-3</v>
      </c>
      <c r="J8">
        <v>4223.2051235809904</v>
      </c>
      <c r="K8">
        <v>3.0959349000000001E-2</v>
      </c>
      <c r="L8" s="1">
        <f t="shared" si="4"/>
        <v>3.0959349000000001E-2</v>
      </c>
      <c r="M8" s="1">
        <f t="shared" si="5"/>
        <v>5.2239846406921678E-3</v>
      </c>
      <c r="N8">
        <v>2181.3987515904</v>
      </c>
      <c r="O8">
        <v>2.8634028999999998E-2</v>
      </c>
      <c r="P8" s="1">
        <f t="shared" si="6"/>
        <v>2.8634028999999998E-2</v>
      </c>
      <c r="Q8" s="1">
        <f t="shared" si="7"/>
        <v>6.9987618211096838E-3</v>
      </c>
      <c r="R8">
        <v>2914.5196940000001</v>
      </c>
      <c r="T8" s="1">
        <f t="shared" si="8"/>
        <v>0</v>
      </c>
      <c r="U8" s="1">
        <f t="shared" si="9"/>
        <v>0</v>
      </c>
      <c r="V8">
        <v>3573.2572879999998</v>
      </c>
      <c r="X8" s="1">
        <f t="shared" si="10"/>
        <v>0</v>
      </c>
      <c r="Y8" s="1">
        <f t="shared" si="11"/>
        <v>0</v>
      </c>
      <c r="Z8">
        <v>1489.919298</v>
      </c>
      <c r="AB8" s="1">
        <f t="shared" si="12"/>
        <v>0</v>
      </c>
      <c r="AC8" s="1">
        <f t="shared" si="13"/>
        <v>0</v>
      </c>
      <c r="AD8">
        <v>2062.7919230000002</v>
      </c>
      <c r="AF8" s="1">
        <f t="shared" si="14"/>
        <v>0</v>
      </c>
      <c r="AG8" s="1">
        <f t="shared" si="15"/>
        <v>0</v>
      </c>
      <c r="AH8" s="2">
        <v>89381.424006767498</v>
      </c>
      <c r="AJ8" s="1">
        <f t="shared" si="16"/>
        <v>0</v>
      </c>
      <c r="AK8" s="1">
        <f t="shared" si="17"/>
        <v>0</v>
      </c>
      <c r="AL8">
        <v>8171.0710070840996</v>
      </c>
      <c r="AM8">
        <v>1.4596135E-2</v>
      </c>
      <c r="AN8" s="1">
        <f t="shared" si="18"/>
        <v>1.4596135E-2</v>
      </c>
      <c r="AO8" s="1">
        <f t="shared" si="19"/>
        <v>2.6004148981447028E-3</v>
      </c>
      <c r="AP8">
        <v>5171.8399982824903</v>
      </c>
      <c r="AQ8">
        <v>1.8047014E-2</v>
      </c>
      <c r="AR8" s="1">
        <f t="shared" si="20"/>
        <v>1.8047014E-2</v>
      </c>
      <c r="AS8" s="1">
        <f t="shared" si="21"/>
        <v>3.6281192758742861E-3</v>
      </c>
    </row>
    <row r="9" spans="1:120" x14ac:dyDescent="0.2">
      <c r="A9" s="3">
        <v>46</v>
      </c>
      <c r="B9">
        <v>70060.981598805607</v>
      </c>
      <c r="C9">
        <v>2.8943323999999999E-2</v>
      </c>
      <c r="D9" s="1">
        <f t="shared" si="0"/>
        <v>2.8943323999999999E-2</v>
      </c>
      <c r="E9" s="1">
        <f t="shared" si="1"/>
        <v>1.2414077570493758E-3</v>
      </c>
      <c r="F9">
        <v>11455.914292465901</v>
      </c>
      <c r="G9">
        <v>1.8356895000000002E-2</v>
      </c>
      <c r="H9" s="1">
        <f t="shared" si="2"/>
        <v>1.8356895000000002E-2</v>
      </c>
      <c r="I9" s="1">
        <f t="shared" si="3"/>
        <v>2.458202271185731E-3</v>
      </c>
      <c r="J9">
        <v>3941.9327991083201</v>
      </c>
      <c r="K9">
        <v>3.2708521999999997E-2</v>
      </c>
      <c r="L9" s="1">
        <f t="shared" si="4"/>
        <v>3.2708521999999997E-2</v>
      </c>
      <c r="M9" s="1">
        <f t="shared" si="5"/>
        <v>5.5527817503969543E-3</v>
      </c>
      <c r="N9">
        <v>2104.81796500459</v>
      </c>
      <c r="O9">
        <v>3.1215744E-2</v>
      </c>
      <c r="P9" s="1">
        <f t="shared" si="6"/>
        <v>3.1215744E-2</v>
      </c>
      <c r="Q9" s="1">
        <f t="shared" si="7"/>
        <v>7.4293219991537537E-3</v>
      </c>
      <c r="R9">
        <v>2630.0610750000001</v>
      </c>
      <c r="T9" s="1">
        <f t="shared" si="8"/>
        <v>0</v>
      </c>
      <c r="U9" s="1">
        <f t="shared" si="9"/>
        <v>0</v>
      </c>
      <c r="V9">
        <v>3066.4726740000001</v>
      </c>
      <c r="X9" s="1">
        <f t="shared" si="10"/>
        <v>0</v>
      </c>
      <c r="Y9" s="1">
        <f t="shared" si="11"/>
        <v>0</v>
      </c>
      <c r="Z9">
        <v>1314.069156</v>
      </c>
      <c r="AB9" s="1">
        <f t="shared" si="12"/>
        <v>0</v>
      </c>
      <c r="AC9" s="1">
        <f t="shared" si="13"/>
        <v>0</v>
      </c>
      <c r="AD9">
        <v>1769.818227</v>
      </c>
      <c r="AF9" s="1">
        <f t="shared" si="14"/>
        <v>0</v>
      </c>
      <c r="AG9" s="1">
        <f t="shared" si="15"/>
        <v>0</v>
      </c>
      <c r="AH9" s="2">
        <v>87563.646655384393</v>
      </c>
      <c r="AJ9" s="1">
        <f t="shared" si="16"/>
        <v>0</v>
      </c>
      <c r="AK9" s="1">
        <f t="shared" si="17"/>
        <v>0</v>
      </c>
      <c r="AL9">
        <v>7197.7698659859598</v>
      </c>
      <c r="AM9">
        <v>1.1479076E-2</v>
      </c>
      <c r="AN9" s="1">
        <f t="shared" si="18"/>
        <v>1.1479076E-2</v>
      </c>
      <c r="AO9" s="1">
        <f t="shared" si="19"/>
        <v>2.4609539762074513E-3</v>
      </c>
      <c r="AP9">
        <v>4490.2490228861498</v>
      </c>
      <c r="AQ9">
        <v>1.6797983999999998E-2</v>
      </c>
      <c r="AR9" s="1">
        <f t="shared" si="20"/>
        <v>1.6797983999999998E-2</v>
      </c>
      <c r="AS9" s="1">
        <f t="shared" si="21"/>
        <v>3.7589869644890938E-3</v>
      </c>
    </row>
    <row r="10" spans="1:120" x14ac:dyDescent="0.2">
      <c r="A10" s="3">
        <v>47</v>
      </c>
      <c r="B10">
        <v>73032.634757649095</v>
      </c>
      <c r="C10">
        <v>2.9945546999999999E-2</v>
      </c>
      <c r="D10" s="1">
        <f t="shared" si="0"/>
        <v>2.9945546999999999E-2</v>
      </c>
      <c r="E10" s="1">
        <f t="shared" si="1"/>
        <v>1.236123232941218E-3</v>
      </c>
      <c r="F10">
        <v>12318.2447069399</v>
      </c>
      <c r="G10">
        <v>2.4301050000000001E-2</v>
      </c>
      <c r="H10" s="1">
        <f t="shared" si="2"/>
        <v>2.4301050000000001E-2</v>
      </c>
      <c r="I10" s="1">
        <f t="shared" si="3"/>
        <v>2.7192685261810366E-3</v>
      </c>
      <c r="J10">
        <v>3828.1054020896499</v>
      </c>
      <c r="K10">
        <v>3.0437840000000001E-2</v>
      </c>
      <c r="L10" s="1">
        <f t="shared" si="4"/>
        <v>3.0437840000000001E-2</v>
      </c>
      <c r="M10" s="1">
        <f t="shared" si="5"/>
        <v>5.4420041860567918E-3</v>
      </c>
      <c r="N10">
        <v>1954.0735779255599</v>
      </c>
      <c r="O10">
        <v>2.3165589E-2</v>
      </c>
      <c r="P10" s="1">
        <f t="shared" si="6"/>
        <v>2.3165589E-2</v>
      </c>
      <c r="Q10" s="1">
        <f t="shared" si="7"/>
        <v>6.6698760559268213E-3</v>
      </c>
      <c r="R10">
        <v>2372.4112279999999</v>
      </c>
      <c r="T10" s="1">
        <f t="shared" si="8"/>
        <v>0</v>
      </c>
      <c r="U10" s="1">
        <f t="shared" si="9"/>
        <v>0</v>
      </c>
      <c r="V10">
        <v>2900.8406260000002</v>
      </c>
      <c r="X10" s="1">
        <f t="shared" si="10"/>
        <v>0</v>
      </c>
      <c r="Y10" s="1">
        <f t="shared" si="11"/>
        <v>0</v>
      </c>
      <c r="Z10">
        <v>1340.9878000000001</v>
      </c>
      <c r="AB10" s="1">
        <f t="shared" si="12"/>
        <v>0</v>
      </c>
      <c r="AC10" s="1">
        <f t="shared" si="13"/>
        <v>0</v>
      </c>
      <c r="AD10">
        <v>1703.565413</v>
      </c>
      <c r="AF10" s="1">
        <f t="shared" si="14"/>
        <v>0</v>
      </c>
      <c r="AG10" s="1">
        <f t="shared" si="15"/>
        <v>0</v>
      </c>
      <c r="AH10" s="2">
        <v>91133.058444604205</v>
      </c>
      <c r="AJ10" s="1">
        <f t="shared" si="16"/>
        <v>0</v>
      </c>
      <c r="AK10" s="1">
        <f t="shared" si="17"/>
        <v>0</v>
      </c>
      <c r="AL10">
        <v>6742.4602846913003</v>
      </c>
      <c r="AM10">
        <v>1.4291185E-2</v>
      </c>
      <c r="AN10" s="1">
        <f t="shared" si="18"/>
        <v>1.4291185E-2</v>
      </c>
      <c r="AO10" s="1">
        <f t="shared" si="19"/>
        <v>2.8330570079369679E-3</v>
      </c>
      <c r="AP10">
        <v>4667.0330829173299</v>
      </c>
      <c r="AQ10">
        <v>1.5196459000000001E-2</v>
      </c>
      <c r="AR10" s="1">
        <f t="shared" si="20"/>
        <v>1.5196459000000001E-2</v>
      </c>
      <c r="AS10" s="1">
        <f t="shared" si="21"/>
        <v>3.5097940526126166E-3</v>
      </c>
    </row>
    <row r="11" spans="1:120" x14ac:dyDescent="0.2">
      <c r="A11" s="3">
        <v>48</v>
      </c>
      <c r="B11">
        <v>75108.776123598203</v>
      </c>
      <c r="C11">
        <v>3.2880221000000001E-2</v>
      </c>
      <c r="D11" s="1">
        <f t="shared" si="0"/>
        <v>3.2880221000000001E-2</v>
      </c>
      <c r="E11" s="1">
        <f t="shared" si="1"/>
        <v>1.2753172244752196E-3</v>
      </c>
      <c r="F11">
        <v>11674.175027798799</v>
      </c>
      <c r="G11">
        <v>2.3528858999999999E-2</v>
      </c>
      <c r="H11" s="1">
        <f t="shared" si="2"/>
        <v>2.3528858999999999E-2</v>
      </c>
      <c r="I11" s="1">
        <f t="shared" si="3"/>
        <v>2.7496227412332191E-3</v>
      </c>
      <c r="J11">
        <v>3889.2491685599002</v>
      </c>
      <c r="K11">
        <v>4.4522289E-2</v>
      </c>
      <c r="L11" s="1">
        <f t="shared" si="4"/>
        <v>4.4522289E-2</v>
      </c>
      <c r="M11" s="1">
        <f t="shared" si="5"/>
        <v>6.4821967686089091E-3</v>
      </c>
      <c r="N11">
        <v>2064.3850700221901</v>
      </c>
      <c r="O11">
        <v>3.2146468999999997E-2</v>
      </c>
      <c r="P11" s="1">
        <f t="shared" si="6"/>
        <v>3.2146468999999997E-2</v>
      </c>
      <c r="Q11" s="1">
        <f t="shared" si="7"/>
        <v>7.6090804220957731E-3</v>
      </c>
      <c r="R11">
        <v>2328.9019149999999</v>
      </c>
      <c r="T11" s="1">
        <f t="shared" si="8"/>
        <v>0</v>
      </c>
      <c r="U11" s="1">
        <f t="shared" si="9"/>
        <v>0</v>
      </c>
      <c r="V11">
        <v>2839.5869859999998</v>
      </c>
      <c r="X11" s="1">
        <f t="shared" si="10"/>
        <v>0</v>
      </c>
      <c r="Y11" s="1">
        <f t="shared" si="11"/>
        <v>0</v>
      </c>
      <c r="Z11">
        <v>1345.6573579999999</v>
      </c>
      <c r="AB11" s="1">
        <f t="shared" si="12"/>
        <v>0</v>
      </c>
      <c r="AC11" s="1">
        <f t="shared" si="13"/>
        <v>0</v>
      </c>
      <c r="AD11">
        <v>1821.0735179999999</v>
      </c>
      <c r="AF11" s="1">
        <f t="shared" si="14"/>
        <v>0</v>
      </c>
      <c r="AG11" s="1">
        <f t="shared" si="15"/>
        <v>0</v>
      </c>
      <c r="AH11" s="2">
        <v>92736.585389979096</v>
      </c>
      <c r="AJ11" s="1">
        <f t="shared" si="16"/>
        <v>0</v>
      </c>
      <c r="AK11" s="1">
        <f t="shared" si="17"/>
        <v>0</v>
      </c>
      <c r="AL11">
        <v>6606.7134226262497</v>
      </c>
      <c r="AM11">
        <v>1.7229049999999999E-2</v>
      </c>
      <c r="AN11" s="1">
        <f t="shared" si="18"/>
        <v>1.7229049999999999E-2</v>
      </c>
      <c r="AO11" s="1">
        <f t="shared" si="19"/>
        <v>3.137763146454546E-3</v>
      </c>
      <c r="AP11">
        <v>4863.5391585044499</v>
      </c>
      <c r="AQ11">
        <v>1.5904034000000001E-2</v>
      </c>
      <c r="AR11" s="1">
        <f t="shared" si="20"/>
        <v>1.5904034000000001E-2</v>
      </c>
      <c r="AS11" s="1">
        <f t="shared" si="21"/>
        <v>3.5160272834104081E-3</v>
      </c>
    </row>
    <row r="12" spans="1:120" x14ac:dyDescent="0.2">
      <c r="A12" s="3">
        <v>49</v>
      </c>
      <c r="B12">
        <v>77690.273780148404</v>
      </c>
      <c r="C12">
        <v>3.4283791000000001E-2</v>
      </c>
      <c r="D12" s="1">
        <f t="shared" si="0"/>
        <v>3.4283791000000001E-2</v>
      </c>
      <c r="E12" s="1">
        <f t="shared" si="1"/>
        <v>1.2795048171546563E-3</v>
      </c>
      <c r="F12">
        <v>12097.676668707199</v>
      </c>
      <c r="G12">
        <v>3.0583886000000001E-2</v>
      </c>
      <c r="H12" s="1">
        <f t="shared" si="2"/>
        <v>3.0583886000000001E-2</v>
      </c>
      <c r="I12" s="1">
        <f t="shared" si="3"/>
        <v>3.0683615729113593E-3</v>
      </c>
      <c r="J12">
        <v>3605.9991493821099</v>
      </c>
      <c r="K12">
        <v>3.0621571E-2</v>
      </c>
      <c r="L12" s="1">
        <f t="shared" si="4"/>
        <v>3.0621571E-2</v>
      </c>
      <c r="M12" s="1">
        <f t="shared" si="5"/>
        <v>5.6234607857610589E-3</v>
      </c>
      <c r="N12">
        <v>1969.07110828906</v>
      </c>
      <c r="O12">
        <v>3.1442679000000001E-2</v>
      </c>
      <c r="P12" s="1">
        <f t="shared" si="6"/>
        <v>3.1442679000000001E-2</v>
      </c>
      <c r="Q12" s="1">
        <f t="shared" si="7"/>
        <v>7.7081082741568604E-3</v>
      </c>
      <c r="R12">
        <v>2056.6940300000001</v>
      </c>
      <c r="T12" s="1">
        <f t="shared" si="8"/>
        <v>0</v>
      </c>
      <c r="U12" s="1">
        <f t="shared" si="9"/>
        <v>0</v>
      </c>
      <c r="V12">
        <v>2515.5195100000001</v>
      </c>
      <c r="X12" s="1">
        <f t="shared" si="10"/>
        <v>0</v>
      </c>
      <c r="Y12" s="1">
        <f t="shared" si="11"/>
        <v>0</v>
      </c>
      <c r="Z12">
        <v>1256.77091</v>
      </c>
      <c r="AB12" s="1">
        <f t="shared" si="12"/>
        <v>0</v>
      </c>
      <c r="AC12" s="1">
        <f t="shared" si="13"/>
        <v>0</v>
      </c>
      <c r="AD12">
        <v>1667.087904</v>
      </c>
      <c r="AF12" s="1">
        <f t="shared" si="14"/>
        <v>0</v>
      </c>
      <c r="AG12" s="1">
        <f t="shared" si="15"/>
        <v>0</v>
      </c>
      <c r="AH12" s="2">
        <v>95363.020706526906</v>
      </c>
      <c r="AJ12" s="1">
        <f t="shared" si="16"/>
        <v>0</v>
      </c>
      <c r="AK12" s="1">
        <f t="shared" si="17"/>
        <v>0</v>
      </c>
      <c r="AL12">
        <v>5868.9778581783103</v>
      </c>
      <c r="AM12">
        <v>1.9900218000000001E-2</v>
      </c>
      <c r="AN12" s="1">
        <f t="shared" si="18"/>
        <v>1.9900218000000001E-2</v>
      </c>
      <c r="AO12" s="1">
        <f t="shared" si="19"/>
        <v>3.5730483998604595E-3</v>
      </c>
      <c r="AP12">
        <v>4518.9256199821803</v>
      </c>
      <c r="AQ12">
        <v>1.4284325E-2</v>
      </c>
      <c r="AR12" s="1">
        <f t="shared" si="20"/>
        <v>1.4284325E-2</v>
      </c>
      <c r="AS12" s="1">
        <f t="shared" si="21"/>
        <v>3.4597456156551121E-3</v>
      </c>
    </row>
    <row r="13" spans="1:120" x14ac:dyDescent="0.2">
      <c r="A13" s="3">
        <v>50</v>
      </c>
      <c r="B13">
        <v>84080.868970498399</v>
      </c>
      <c r="C13">
        <v>3.6903046000000002E-2</v>
      </c>
      <c r="D13" s="1">
        <f t="shared" si="0"/>
        <v>3.6903046000000002E-2</v>
      </c>
      <c r="E13" s="1">
        <f t="shared" si="1"/>
        <v>1.2743055880690434E-3</v>
      </c>
      <c r="F13">
        <v>13184.9700048305</v>
      </c>
      <c r="G13">
        <v>2.6478504999999999E-2</v>
      </c>
      <c r="H13" s="1">
        <f t="shared" si="2"/>
        <v>2.6478504999999999E-2</v>
      </c>
      <c r="I13" s="1">
        <f t="shared" si="3"/>
        <v>2.7405390909096285E-3</v>
      </c>
      <c r="J13">
        <v>3961.2153305634802</v>
      </c>
      <c r="K13">
        <v>3.6585028999999998E-2</v>
      </c>
      <c r="L13" s="1">
        <f t="shared" si="4"/>
        <v>3.6585028999999998E-2</v>
      </c>
      <c r="M13" s="1">
        <f t="shared" si="5"/>
        <v>5.8465577382955563E-3</v>
      </c>
      <c r="N13">
        <v>1994.7811588048901</v>
      </c>
      <c r="O13">
        <v>5.0673350999999998E-2</v>
      </c>
      <c r="P13" s="1">
        <f t="shared" si="6"/>
        <v>5.0673350999999998E-2</v>
      </c>
      <c r="Q13" s="1">
        <f t="shared" si="7"/>
        <v>9.6251186362208054E-3</v>
      </c>
      <c r="R13">
        <v>2200.2967349999999</v>
      </c>
      <c r="T13" s="1">
        <f t="shared" si="8"/>
        <v>0</v>
      </c>
      <c r="U13" s="1">
        <f t="shared" si="9"/>
        <v>0</v>
      </c>
      <c r="V13">
        <v>2734.604288</v>
      </c>
      <c r="X13" s="1">
        <f t="shared" si="10"/>
        <v>0</v>
      </c>
      <c r="Y13" s="1">
        <f t="shared" si="11"/>
        <v>0</v>
      </c>
      <c r="Z13">
        <v>1397.242264</v>
      </c>
      <c r="AB13" s="1">
        <f t="shared" si="12"/>
        <v>0</v>
      </c>
      <c r="AC13" s="1">
        <f t="shared" si="13"/>
        <v>0</v>
      </c>
      <c r="AD13">
        <v>1825.9628210000001</v>
      </c>
      <c r="AF13" s="1">
        <f t="shared" si="14"/>
        <v>0</v>
      </c>
      <c r="AG13" s="1">
        <f t="shared" si="15"/>
        <v>0</v>
      </c>
      <c r="AH13" s="2">
        <v>103221.835464697</v>
      </c>
      <c r="AJ13" s="1">
        <f t="shared" si="16"/>
        <v>0</v>
      </c>
      <c r="AK13" s="1">
        <f t="shared" si="17"/>
        <v>0</v>
      </c>
      <c r="AL13">
        <v>6527.2210262864801</v>
      </c>
      <c r="AM13">
        <v>1.6874975E-2</v>
      </c>
      <c r="AN13" s="1">
        <f t="shared" si="18"/>
        <v>1.6874975E-2</v>
      </c>
      <c r="AO13" s="1">
        <f t="shared" si="19"/>
        <v>3.1247685604193472E-3</v>
      </c>
      <c r="AP13">
        <v>4916.4425289221099</v>
      </c>
      <c r="AQ13">
        <v>1.9800209999999999E-2</v>
      </c>
      <c r="AR13" s="1">
        <f t="shared" si="20"/>
        <v>1.9800209999999999E-2</v>
      </c>
      <c r="AS13" s="1">
        <f t="shared" si="21"/>
        <v>3.8942406757185265E-3</v>
      </c>
    </row>
    <row r="14" spans="1:120" x14ac:dyDescent="0.2">
      <c r="A14" s="3">
        <v>51</v>
      </c>
      <c r="B14">
        <v>78747.517126772495</v>
      </c>
      <c r="C14">
        <v>4.0356736999999997E-2</v>
      </c>
      <c r="D14" s="1">
        <f t="shared" si="0"/>
        <v>4.0356736999999997E-2</v>
      </c>
      <c r="E14" s="1">
        <f t="shared" si="1"/>
        <v>1.3745184327180417E-3</v>
      </c>
      <c r="F14">
        <v>11880.1301019564</v>
      </c>
      <c r="G14">
        <v>3.7516068999999999E-2</v>
      </c>
      <c r="H14" s="1">
        <f t="shared" si="2"/>
        <v>3.7516068999999999E-2</v>
      </c>
      <c r="I14" s="1">
        <f t="shared" si="3"/>
        <v>3.4170464285238366E-3</v>
      </c>
      <c r="J14">
        <v>3361.0944538041899</v>
      </c>
      <c r="K14">
        <v>4.8037004000000001E-2</v>
      </c>
      <c r="L14" s="1">
        <f t="shared" si="4"/>
        <v>4.8037004000000001E-2</v>
      </c>
      <c r="M14" s="1">
        <f t="shared" si="5"/>
        <v>7.2295905723007425E-3</v>
      </c>
      <c r="N14">
        <v>1814.59107043221</v>
      </c>
      <c r="O14">
        <v>4.1203719E-2</v>
      </c>
      <c r="P14" s="1">
        <f t="shared" si="6"/>
        <v>4.1203719E-2</v>
      </c>
      <c r="Q14" s="1">
        <f t="shared" si="7"/>
        <v>9.1453022932004805E-3</v>
      </c>
      <c r="R14">
        <v>1642.4765749999999</v>
      </c>
      <c r="T14" s="1">
        <f t="shared" si="8"/>
        <v>0</v>
      </c>
      <c r="U14" s="1">
        <f t="shared" si="9"/>
        <v>0</v>
      </c>
      <c r="V14">
        <v>2170.246744</v>
      </c>
      <c r="X14" s="1">
        <f t="shared" si="10"/>
        <v>0</v>
      </c>
      <c r="Y14" s="1">
        <f t="shared" si="11"/>
        <v>0</v>
      </c>
      <c r="Z14">
        <v>1086.414368</v>
      </c>
      <c r="AB14" s="1">
        <f t="shared" si="12"/>
        <v>0</v>
      </c>
      <c r="AC14" s="1">
        <f t="shared" si="13"/>
        <v>0</v>
      </c>
      <c r="AD14">
        <v>1525.188212</v>
      </c>
      <c r="AF14" s="1">
        <f t="shared" si="14"/>
        <v>0</v>
      </c>
      <c r="AG14" s="1">
        <f t="shared" si="15"/>
        <v>0</v>
      </c>
      <c r="AH14" s="2">
        <v>95803.332752965303</v>
      </c>
      <c r="AJ14" s="1">
        <f t="shared" si="16"/>
        <v>0</v>
      </c>
      <c r="AK14" s="1">
        <f t="shared" si="17"/>
        <v>0</v>
      </c>
      <c r="AL14">
        <v>5049.2228428497901</v>
      </c>
      <c r="AM14">
        <v>2.2597948E-2</v>
      </c>
      <c r="AN14" s="1">
        <f t="shared" si="18"/>
        <v>2.2597948E-2</v>
      </c>
      <c r="AO14" s="1">
        <f t="shared" si="19"/>
        <v>4.0993493224328369E-3</v>
      </c>
      <c r="AP14">
        <v>4118.8267190381803</v>
      </c>
      <c r="AQ14">
        <v>1.4898299E-2</v>
      </c>
      <c r="AR14" s="1">
        <f t="shared" si="20"/>
        <v>1.4898299E-2</v>
      </c>
      <c r="AS14" s="1">
        <f t="shared" si="21"/>
        <v>3.6997994899996569E-3</v>
      </c>
    </row>
    <row r="15" spans="1:120" x14ac:dyDescent="0.2">
      <c r="A15" s="3">
        <v>52</v>
      </c>
      <c r="B15">
        <v>80255.455431353301</v>
      </c>
      <c r="C15">
        <v>4.0862075999999997E-2</v>
      </c>
      <c r="D15" s="1">
        <f t="shared" si="0"/>
        <v>4.0862075999999997E-2</v>
      </c>
      <c r="E15" s="1">
        <f t="shared" si="1"/>
        <v>1.3696813261554258E-3</v>
      </c>
      <c r="F15">
        <v>11710.322919152601</v>
      </c>
      <c r="G15">
        <v>3.4968543999999997E-2</v>
      </c>
      <c r="H15" s="1">
        <f t="shared" si="2"/>
        <v>3.4968543999999997E-2</v>
      </c>
      <c r="I15" s="1">
        <f t="shared" si="3"/>
        <v>3.3272171471716719E-3</v>
      </c>
      <c r="J15">
        <v>3449.4315441362501</v>
      </c>
      <c r="K15">
        <v>5.0708710999999997E-2</v>
      </c>
      <c r="L15" s="1">
        <f t="shared" si="4"/>
        <v>5.0708710999999997E-2</v>
      </c>
      <c r="M15" s="1">
        <f t="shared" si="5"/>
        <v>7.3218923509163515E-3</v>
      </c>
      <c r="N15">
        <v>1692.7430187948</v>
      </c>
      <c r="O15">
        <v>4.7642227000000002E-2</v>
      </c>
      <c r="P15" s="1">
        <f t="shared" si="6"/>
        <v>4.7642227000000002E-2</v>
      </c>
      <c r="Q15" s="1">
        <f t="shared" si="7"/>
        <v>1.0147443645193741E-2</v>
      </c>
      <c r="R15">
        <v>1526.4517410000001</v>
      </c>
      <c r="T15" s="1">
        <f t="shared" si="8"/>
        <v>0</v>
      </c>
      <c r="U15" s="1">
        <f t="shared" si="9"/>
        <v>0</v>
      </c>
      <c r="V15">
        <v>2065.0443</v>
      </c>
      <c r="X15" s="1">
        <f t="shared" si="10"/>
        <v>0</v>
      </c>
      <c r="Y15" s="1">
        <f t="shared" si="11"/>
        <v>0</v>
      </c>
      <c r="Z15">
        <v>1102.2908709999999</v>
      </c>
      <c r="AB15" s="1">
        <f t="shared" si="12"/>
        <v>0</v>
      </c>
      <c r="AC15" s="1">
        <f t="shared" si="13"/>
        <v>0</v>
      </c>
      <c r="AD15">
        <v>1570.8949660000001</v>
      </c>
      <c r="AF15" s="1">
        <f t="shared" si="14"/>
        <v>0</v>
      </c>
      <c r="AG15" s="1">
        <f t="shared" si="15"/>
        <v>0</v>
      </c>
      <c r="AH15" s="2">
        <v>97107.952913436995</v>
      </c>
      <c r="AJ15" s="1">
        <f t="shared" si="16"/>
        <v>0</v>
      </c>
      <c r="AK15" s="1">
        <f t="shared" si="17"/>
        <v>0</v>
      </c>
      <c r="AL15">
        <v>4891.7762637957903</v>
      </c>
      <c r="AM15">
        <v>2.5279352000000001E-2</v>
      </c>
      <c r="AN15" s="1">
        <f t="shared" si="18"/>
        <v>2.5279352000000001E-2</v>
      </c>
      <c r="AO15" s="1">
        <f t="shared" si="19"/>
        <v>4.3989176343822668E-3</v>
      </c>
      <c r="AP15">
        <v>3946.2178040631102</v>
      </c>
      <c r="AQ15">
        <v>1.7123049000000001E-2</v>
      </c>
      <c r="AR15" s="1">
        <f t="shared" si="20"/>
        <v>1.7123049000000001E-2</v>
      </c>
      <c r="AS15" s="1">
        <f t="shared" si="21"/>
        <v>4.0476753376035525E-3</v>
      </c>
    </row>
    <row r="16" spans="1:120" x14ac:dyDescent="0.2">
      <c r="A16" s="3">
        <v>53</v>
      </c>
      <c r="B16">
        <v>79870.628735326201</v>
      </c>
      <c r="C16">
        <v>4.2541879999999997E-2</v>
      </c>
      <c r="D16" s="1">
        <f t="shared" si="0"/>
        <v>4.2541879999999997E-2</v>
      </c>
      <c r="E16" s="1">
        <f t="shared" si="1"/>
        <v>1.399686430269882E-3</v>
      </c>
      <c r="F16">
        <v>11638.521560560899</v>
      </c>
      <c r="G16">
        <v>3.0412167E-2</v>
      </c>
      <c r="H16" s="1">
        <f t="shared" si="2"/>
        <v>3.0412167E-2</v>
      </c>
      <c r="I16" s="1">
        <f t="shared" si="3"/>
        <v>3.1197832746814222E-3</v>
      </c>
      <c r="J16">
        <v>3089.1612446755098</v>
      </c>
      <c r="K16">
        <v>4.8353251E-2</v>
      </c>
      <c r="L16" s="1">
        <f t="shared" si="4"/>
        <v>4.8353251E-2</v>
      </c>
      <c r="M16" s="1">
        <f t="shared" si="5"/>
        <v>7.5646093659306503E-3</v>
      </c>
      <c r="N16">
        <v>1590.2324395813</v>
      </c>
      <c r="O16">
        <v>5.0609734000000003E-2</v>
      </c>
      <c r="P16" s="1">
        <f t="shared" si="6"/>
        <v>5.0609734000000003E-2</v>
      </c>
      <c r="Q16" s="1">
        <f t="shared" si="7"/>
        <v>1.0773707530971321E-2</v>
      </c>
      <c r="R16">
        <v>1441.6854900000001</v>
      </c>
      <c r="T16" s="1">
        <f t="shared" si="8"/>
        <v>0</v>
      </c>
      <c r="U16" s="1">
        <f t="shared" si="9"/>
        <v>0</v>
      </c>
      <c r="V16">
        <v>2097.1269259999999</v>
      </c>
      <c r="X16" s="1">
        <f t="shared" si="10"/>
        <v>0</v>
      </c>
      <c r="Y16" s="1">
        <f t="shared" si="11"/>
        <v>0</v>
      </c>
      <c r="Z16">
        <v>961.92938730000003</v>
      </c>
      <c r="AB16" s="1">
        <f t="shared" si="12"/>
        <v>0</v>
      </c>
      <c r="AC16" s="1">
        <f t="shared" si="13"/>
        <v>0</v>
      </c>
      <c r="AD16">
        <v>1430.2038669999999</v>
      </c>
      <c r="AF16" s="1">
        <f t="shared" si="14"/>
        <v>0</v>
      </c>
      <c r="AG16" s="1">
        <f t="shared" si="15"/>
        <v>0</v>
      </c>
      <c r="AH16" s="2">
        <v>96188.543980143906</v>
      </c>
      <c r="AJ16" s="1">
        <f t="shared" si="16"/>
        <v>0</v>
      </c>
      <c r="AK16" s="1">
        <f t="shared" si="17"/>
        <v>0</v>
      </c>
      <c r="AL16">
        <v>4732.29705104604</v>
      </c>
      <c r="AM16">
        <v>2.6015185E-2</v>
      </c>
      <c r="AN16" s="1">
        <f t="shared" si="18"/>
        <v>2.6015185E-2</v>
      </c>
      <c r="AO16" s="1">
        <f t="shared" si="19"/>
        <v>4.535337644332651E-3</v>
      </c>
      <c r="AP16">
        <v>3724.3312934227201</v>
      </c>
      <c r="AQ16">
        <v>2.028203E-2</v>
      </c>
      <c r="AR16" s="1">
        <f t="shared" si="20"/>
        <v>2.028203E-2</v>
      </c>
      <c r="AS16" s="1">
        <f t="shared" si="21"/>
        <v>4.5272884476460851E-3</v>
      </c>
    </row>
    <row r="17" spans="1:45" x14ac:dyDescent="0.2">
      <c r="A17" s="3">
        <v>54</v>
      </c>
      <c r="B17">
        <v>79568.151144347998</v>
      </c>
      <c r="C17">
        <v>4.5822952E-2</v>
      </c>
      <c r="D17" s="1">
        <f t="shared" si="0"/>
        <v>4.5822952E-2</v>
      </c>
      <c r="E17" s="1">
        <f t="shared" si="1"/>
        <v>1.452922511319792E-3</v>
      </c>
      <c r="F17">
        <v>11779.5972198732</v>
      </c>
      <c r="G17">
        <v>3.7747639999999999E-2</v>
      </c>
      <c r="H17" s="1">
        <f t="shared" si="2"/>
        <v>3.7747639999999999E-2</v>
      </c>
      <c r="I17" s="1">
        <f t="shared" si="3"/>
        <v>3.4417573270354384E-3</v>
      </c>
      <c r="J17">
        <v>3214.8548189401599</v>
      </c>
      <c r="K17">
        <v>6.0560491000000001E-2</v>
      </c>
      <c r="L17" s="1">
        <f t="shared" si="4"/>
        <v>6.0560491000000001E-2</v>
      </c>
      <c r="M17" s="1">
        <f t="shared" si="5"/>
        <v>8.245262621360475E-3</v>
      </c>
      <c r="N17">
        <v>1536.39515577629</v>
      </c>
      <c r="O17">
        <v>4.7234241000000003E-2</v>
      </c>
      <c r="P17" s="1">
        <f t="shared" si="6"/>
        <v>4.7234241000000003E-2</v>
      </c>
      <c r="Q17" s="1">
        <f t="shared" si="7"/>
        <v>1.0607820146904897E-2</v>
      </c>
      <c r="R17">
        <v>1389.71603</v>
      </c>
      <c r="T17" s="1">
        <f t="shared" si="8"/>
        <v>0</v>
      </c>
      <c r="U17" s="1">
        <f t="shared" si="9"/>
        <v>0</v>
      </c>
      <c r="V17">
        <v>2057.4631319999999</v>
      </c>
      <c r="X17" s="1">
        <f t="shared" si="10"/>
        <v>0</v>
      </c>
      <c r="Y17" s="1">
        <f t="shared" si="11"/>
        <v>0</v>
      </c>
      <c r="Z17">
        <v>986.2660386</v>
      </c>
      <c r="AB17" s="1">
        <f t="shared" si="12"/>
        <v>0</v>
      </c>
      <c r="AC17" s="1">
        <f t="shared" si="13"/>
        <v>0</v>
      </c>
      <c r="AD17">
        <v>1282.5358940000001</v>
      </c>
      <c r="AF17" s="1">
        <f t="shared" si="14"/>
        <v>0</v>
      </c>
      <c r="AG17" s="1">
        <f t="shared" si="15"/>
        <v>0</v>
      </c>
      <c r="AH17" s="2">
        <v>96098.998338937701</v>
      </c>
      <c r="AJ17" s="1">
        <f t="shared" si="16"/>
        <v>0</v>
      </c>
      <c r="AK17" s="1">
        <f t="shared" si="17"/>
        <v>0</v>
      </c>
      <c r="AL17">
        <v>4735.9228245802196</v>
      </c>
      <c r="AM17">
        <v>2.7572848E-2</v>
      </c>
      <c r="AN17" s="1">
        <f t="shared" si="18"/>
        <v>2.7572848E-2</v>
      </c>
      <c r="AO17" s="1">
        <f t="shared" si="19"/>
        <v>4.6636195556649098E-3</v>
      </c>
      <c r="AP17">
        <v>3660.1111068204</v>
      </c>
      <c r="AQ17">
        <v>2.2994371E-2</v>
      </c>
      <c r="AR17" s="1">
        <f t="shared" si="20"/>
        <v>2.2994371E-2</v>
      </c>
      <c r="AS17" s="1">
        <f t="shared" si="21"/>
        <v>4.8558832543431759E-3</v>
      </c>
    </row>
    <row r="18" spans="1:45" x14ac:dyDescent="0.2">
      <c r="A18" s="3">
        <v>55</v>
      </c>
      <c r="B18">
        <v>79917.983555208804</v>
      </c>
      <c r="C18">
        <v>4.8637323000000003E-2</v>
      </c>
      <c r="D18" s="1">
        <f t="shared" si="0"/>
        <v>4.8637323000000003E-2</v>
      </c>
      <c r="E18" s="1">
        <f t="shared" si="1"/>
        <v>1.4913916219537317E-3</v>
      </c>
      <c r="F18">
        <v>11632.9730246625</v>
      </c>
      <c r="G18">
        <v>3.7859789999999997E-2</v>
      </c>
      <c r="H18" s="1">
        <f t="shared" si="2"/>
        <v>3.7859789999999997E-2</v>
      </c>
      <c r="I18" s="1">
        <f t="shared" si="3"/>
        <v>3.4683186704301387E-3</v>
      </c>
      <c r="J18">
        <v>3192.3859900347802</v>
      </c>
      <c r="K18">
        <v>5.7304124999999997E-2</v>
      </c>
      <c r="L18" s="1">
        <f t="shared" si="4"/>
        <v>5.7304124999999997E-2</v>
      </c>
      <c r="M18" s="1">
        <f t="shared" si="5"/>
        <v>8.0626372253505951E-3</v>
      </c>
      <c r="N18">
        <v>1383.2885220609601</v>
      </c>
      <c r="O18">
        <v>5.8975376000000003E-2</v>
      </c>
      <c r="P18" s="1">
        <f t="shared" si="6"/>
        <v>5.8975376000000003E-2</v>
      </c>
      <c r="Q18" s="1">
        <f t="shared" si="7"/>
        <v>1.2414680232386469E-2</v>
      </c>
      <c r="R18">
        <v>1233.5879150000001</v>
      </c>
      <c r="T18" s="1">
        <f t="shared" si="8"/>
        <v>0</v>
      </c>
      <c r="U18" s="1">
        <f t="shared" si="9"/>
        <v>0</v>
      </c>
      <c r="V18">
        <v>1912.7067689999999</v>
      </c>
      <c r="X18" s="1">
        <f t="shared" si="10"/>
        <v>0</v>
      </c>
      <c r="Y18" s="1">
        <f t="shared" si="11"/>
        <v>0</v>
      </c>
      <c r="Z18">
        <v>980.22307780000006</v>
      </c>
      <c r="AB18" s="1">
        <f t="shared" si="12"/>
        <v>0</v>
      </c>
      <c r="AC18" s="1">
        <f t="shared" si="13"/>
        <v>0</v>
      </c>
      <c r="AD18">
        <v>1183.3764120000001</v>
      </c>
      <c r="AF18" s="1">
        <f t="shared" si="14"/>
        <v>0</v>
      </c>
      <c r="AG18" s="1">
        <f t="shared" si="15"/>
        <v>0</v>
      </c>
      <c r="AH18" s="2">
        <v>96126.631091967196</v>
      </c>
      <c r="AJ18" s="1">
        <f t="shared" si="16"/>
        <v>0</v>
      </c>
      <c r="AK18" s="1">
        <f t="shared" si="17"/>
        <v>0</v>
      </c>
      <c r="AL18">
        <v>4493.8748017810203</v>
      </c>
      <c r="AM18">
        <v>3.0255984999999999E-2</v>
      </c>
      <c r="AN18" s="1">
        <f t="shared" si="18"/>
        <v>3.0255984999999999E-2</v>
      </c>
      <c r="AO18" s="1">
        <f t="shared" si="19"/>
        <v>5.0081783787658376E-3</v>
      </c>
      <c r="AP18">
        <v>3533.7033715918601</v>
      </c>
      <c r="AQ18">
        <v>2.3366083999999999E-2</v>
      </c>
      <c r="AR18" s="1">
        <f t="shared" si="20"/>
        <v>2.3366083999999999E-2</v>
      </c>
      <c r="AS18" s="1">
        <f t="shared" si="21"/>
        <v>4.9808090656804785E-3</v>
      </c>
    </row>
    <row r="19" spans="1:45" x14ac:dyDescent="0.2">
      <c r="A19" s="3">
        <v>56</v>
      </c>
      <c r="B19">
        <v>77204.529653444799</v>
      </c>
      <c r="C19">
        <v>5.4409779999999998E-2</v>
      </c>
      <c r="D19" s="1">
        <f t="shared" si="0"/>
        <v>5.4409779999999998E-2</v>
      </c>
      <c r="E19" s="1">
        <f t="shared" si="1"/>
        <v>1.6000172004991707E-3</v>
      </c>
      <c r="F19">
        <v>10611.1633954681</v>
      </c>
      <c r="G19">
        <v>3.9092957999999997E-2</v>
      </c>
      <c r="H19" s="1">
        <f t="shared" si="2"/>
        <v>3.9092957999999997E-2</v>
      </c>
      <c r="I19" s="1">
        <f t="shared" si="3"/>
        <v>3.687775925634532E-3</v>
      </c>
      <c r="J19">
        <v>2937.0983910001801</v>
      </c>
      <c r="K19">
        <v>6.1499326999999999E-2</v>
      </c>
      <c r="L19" s="1">
        <f t="shared" si="4"/>
        <v>6.1499326999999999E-2</v>
      </c>
      <c r="M19" s="1">
        <f t="shared" si="5"/>
        <v>8.6885899080529679E-3</v>
      </c>
      <c r="N19">
        <v>1283.3599346056501</v>
      </c>
      <c r="O19">
        <v>8.1118098999999999E-2</v>
      </c>
      <c r="P19" s="1">
        <f t="shared" si="6"/>
        <v>8.1118098999999999E-2</v>
      </c>
      <c r="Q19" s="1">
        <f t="shared" si="7"/>
        <v>1.4937247046971039E-2</v>
      </c>
      <c r="R19">
        <v>1067.241704</v>
      </c>
      <c r="T19" s="1">
        <f t="shared" si="8"/>
        <v>0</v>
      </c>
      <c r="U19" s="1">
        <f t="shared" si="9"/>
        <v>0</v>
      </c>
      <c r="V19">
        <v>1629.8962320000001</v>
      </c>
      <c r="X19" s="1">
        <f t="shared" si="10"/>
        <v>0</v>
      </c>
      <c r="Y19" s="1">
        <f t="shared" si="11"/>
        <v>0</v>
      </c>
      <c r="Z19">
        <v>897.81907450000006</v>
      </c>
      <c r="AB19" s="1">
        <f t="shared" si="12"/>
        <v>0</v>
      </c>
      <c r="AC19" s="1">
        <f t="shared" si="13"/>
        <v>0</v>
      </c>
      <c r="AD19">
        <v>1175.300819</v>
      </c>
      <c r="AF19" s="1">
        <f t="shared" si="14"/>
        <v>0</v>
      </c>
      <c r="AG19" s="1">
        <f t="shared" si="15"/>
        <v>0</v>
      </c>
      <c r="AH19" s="2">
        <v>92036.151374518799</v>
      </c>
      <c r="AJ19" s="1">
        <f t="shared" si="16"/>
        <v>0</v>
      </c>
      <c r="AK19" s="1">
        <f t="shared" si="17"/>
        <v>0</v>
      </c>
      <c r="AL19">
        <v>3955.9414749071002</v>
      </c>
      <c r="AM19">
        <v>3.6272737999999999E-2</v>
      </c>
      <c r="AN19" s="1">
        <f t="shared" si="18"/>
        <v>3.6272737999999999E-2</v>
      </c>
      <c r="AO19" s="1">
        <f t="shared" si="19"/>
        <v>5.8263743382322378E-3</v>
      </c>
      <c r="AP19">
        <v>3411.47076458111</v>
      </c>
      <c r="AQ19">
        <v>2.9114800999999999E-2</v>
      </c>
      <c r="AR19" s="1">
        <f t="shared" si="20"/>
        <v>2.9114800999999999E-2</v>
      </c>
      <c r="AS19" s="1">
        <f t="shared" si="21"/>
        <v>5.6419092681050977E-3</v>
      </c>
    </row>
    <row r="20" spans="1:45" x14ac:dyDescent="0.2">
      <c r="A20" s="3">
        <v>57</v>
      </c>
      <c r="B20">
        <v>76245.841479930998</v>
      </c>
      <c r="C20">
        <v>5.5485144E-2</v>
      </c>
      <c r="D20" s="1">
        <f t="shared" si="0"/>
        <v>5.5485144E-2</v>
      </c>
      <c r="E20" s="1">
        <f t="shared" si="1"/>
        <v>1.6249527821894756E-3</v>
      </c>
      <c r="F20">
        <v>10473.054288737399</v>
      </c>
      <c r="G20">
        <v>3.9152122999999997E-2</v>
      </c>
      <c r="H20" s="1">
        <f t="shared" si="2"/>
        <v>3.9152122999999997E-2</v>
      </c>
      <c r="I20" s="1">
        <f t="shared" si="3"/>
        <v>3.7147053357906375E-3</v>
      </c>
      <c r="J20">
        <v>2699.9396750517099</v>
      </c>
      <c r="K20">
        <v>7.7603921000000006E-2</v>
      </c>
      <c r="L20" s="1">
        <f t="shared" si="4"/>
        <v>7.7603921000000006E-2</v>
      </c>
      <c r="M20" s="1">
        <f t="shared" si="5"/>
        <v>1.0092054739658705E-2</v>
      </c>
      <c r="N20">
        <v>1178.6519164368499</v>
      </c>
      <c r="O20">
        <v>7.2617106000000001E-2</v>
      </c>
      <c r="P20" s="1">
        <f t="shared" si="6"/>
        <v>7.2617106000000001E-2</v>
      </c>
      <c r="Q20" s="1">
        <f t="shared" si="7"/>
        <v>1.4815363004105098E-2</v>
      </c>
      <c r="R20">
        <v>1044.168582</v>
      </c>
      <c r="T20" s="1">
        <f t="shared" si="8"/>
        <v>0</v>
      </c>
      <c r="U20" s="1">
        <f t="shared" si="9"/>
        <v>0</v>
      </c>
      <c r="V20">
        <v>1461.0778989999999</v>
      </c>
      <c r="X20" s="1">
        <f t="shared" si="10"/>
        <v>0</v>
      </c>
      <c r="Y20" s="1">
        <f t="shared" si="11"/>
        <v>0</v>
      </c>
      <c r="Z20">
        <v>865.57164120000004</v>
      </c>
      <c r="AB20" s="1">
        <f t="shared" si="12"/>
        <v>0</v>
      </c>
      <c r="AC20" s="1">
        <f t="shared" si="13"/>
        <v>0</v>
      </c>
      <c r="AD20">
        <v>1102.1809989999999</v>
      </c>
      <c r="AF20" s="1">
        <f t="shared" si="14"/>
        <v>0</v>
      </c>
      <c r="AG20" s="1">
        <f t="shared" si="15"/>
        <v>0</v>
      </c>
      <c r="AH20" s="2">
        <v>90597.487360157</v>
      </c>
      <c r="AJ20" s="1">
        <f t="shared" si="16"/>
        <v>0</v>
      </c>
      <c r="AK20" s="1">
        <f t="shared" si="17"/>
        <v>0</v>
      </c>
      <c r="AL20">
        <v>3660.6055302321902</v>
      </c>
      <c r="AM20">
        <v>3.8493860999999997E-2</v>
      </c>
      <c r="AN20" s="1">
        <f t="shared" si="18"/>
        <v>3.8493860999999997E-2</v>
      </c>
      <c r="AO20" s="1">
        <f t="shared" si="19"/>
        <v>6.2323433773175951E-3</v>
      </c>
      <c r="AP20">
        <v>3229.1381737776101</v>
      </c>
      <c r="AQ20">
        <v>3.3225589E-2</v>
      </c>
      <c r="AR20" s="1">
        <f t="shared" si="20"/>
        <v>3.3225589E-2</v>
      </c>
      <c r="AS20" s="1">
        <f t="shared" si="21"/>
        <v>6.1817533756435925E-3</v>
      </c>
    </row>
    <row r="21" spans="1:45" x14ac:dyDescent="0.2">
      <c r="A21" s="3">
        <v>58</v>
      </c>
      <c r="B21">
        <v>74438.337154172303</v>
      </c>
      <c r="C21">
        <v>6.0024309999999997E-2</v>
      </c>
      <c r="D21" s="1">
        <f t="shared" si="0"/>
        <v>6.0024309999999997E-2</v>
      </c>
      <c r="E21" s="1">
        <f t="shared" si="1"/>
        <v>1.70639527136328E-3</v>
      </c>
      <c r="F21">
        <v>9788.7714524045496</v>
      </c>
      <c r="G21">
        <v>4.3987988999999998E-2</v>
      </c>
      <c r="H21" s="1">
        <f t="shared" si="2"/>
        <v>4.3987988999999998E-2</v>
      </c>
      <c r="I21" s="1">
        <f t="shared" si="3"/>
        <v>4.0624750354742827E-3</v>
      </c>
      <c r="J21">
        <v>2519.9143926315</v>
      </c>
      <c r="K21">
        <v>6.5860039999999995E-2</v>
      </c>
      <c r="L21" s="1">
        <f t="shared" si="4"/>
        <v>6.5860039999999995E-2</v>
      </c>
      <c r="M21" s="1">
        <f t="shared" si="5"/>
        <v>9.6845656637500263E-3</v>
      </c>
      <c r="N21">
        <v>1001.42837557569</v>
      </c>
      <c r="O21">
        <v>8.9911676999999995E-2</v>
      </c>
      <c r="P21" s="1">
        <f t="shared" si="6"/>
        <v>8.9911676999999995E-2</v>
      </c>
      <c r="Q21" s="1">
        <f t="shared" si="7"/>
        <v>1.7717234970606878E-2</v>
      </c>
      <c r="R21">
        <v>1005.05415</v>
      </c>
      <c r="T21" s="1">
        <f t="shared" si="8"/>
        <v>0</v>
      </c>
      <c r="U21" s="1">
        <f t="shared" si="9"/>
        <v>0</v>
      </c>
      <c r="V21">
        <v>1309.4545350000001</v>
      </c>
      <c r="X21" s="1">
        <f t="shared" si="10"/>
        <v>0</v>
      </c>
      <c r="Y21" s="1">
        <f t="shared" si="11"/>
        <v>0</v>
      </c>
      <c r="Z21">
        <v>830.57740699999999</v>
      </c>
      <c r="AB21" s="1">
        <f t="shared" si="12"/>
        <v>0</v>
      </c>
      <c r="AC21" s="1">
        <f t="shared" si="13"/>
        <v>0</v>
      </c>
      <c r="AD21">
        <v>973.90543730000002</v>
      </c>
      <c r="AF21" s="1">
        <f t="shared" si="14"/>
        <v>0</v>
      </c>
      <c r="AG21" s="1">
        <f t="shared" si="15"/>
        <v>0</v>
      </c>
      <c r="AH21" s="2">
        <v>87748.451374784097</v>
      </c>
      <c r="AJ21" s="1">
        <f t="shared" si="16"/>
        <v>0</v>
      </c>
      <c r="AK21" s="1">
        <f t="shared" si="17"/>
        <v>0</v>
      </c>
      <c r="AL21">
        <v>3449.3766045346802</v>
      </c>
      <c r="AM21">
        <v>3.4703530000000003E-2</v>
      </c>
      <c r="AN21" s="1">
        <f t="shared" si="18"/>
        <v>3.4703530000000003E-2</v>
      </c>
      <c r="AO21" s="1">
        <f t="shared" si="19"/>
        <v>6.1080551562546015E-3</v>
      </c>
      <c r="AP21">
        <v>3138.4937714002999</v>
      </c>
      <c r="AQ21">
        <v>2.9844215E-2</v>
      </c>
      <c r="AR21" s="1">
        <f t="shared" si="20"/>
        <v>2.9844215E-2</v>
      </c>
      <c r="AS21" s="1">
        <f t="shared" si="21"/>
        <v>5.953142175326386E-3</v>
      </c>
    </row>
    <row r="22" spans="1:45" x14ac:dyDescent="0.2">
      <c r="A22" s="3">
        <v>59</v>
      </c>
      <c r="B22">
        <v>72444.599775969895</v>
      </c>
      <c r="C22">
        <v>6.5450378000000003E-2</v>
      </c>
      <c r="D22" s="1">
        <f t="shared" si="0"/>
        <v>6.5450378000000003E-2</v>
      </c>
      <c r="E22" s="1">
        <f t="shared" si="1"/>
        <v>1.8009859519484233E-3</v>
      </c>
      <c r="F22">
        <v>9264.1875655911808</v>
      </c>
      <c r="G22">
        <v>4.8352666000000002E-2</v>
      </c>
      <c r="H22" s="1">
        <f t="shared" si="2"/>
        <v>4.8352666000000002E-2</v>
      </c>
      <c r="I22" s="1">
        <f t="shared" si="3"/>
        <v>4.368181061590092E-3</v>
      </c>
      <c r="J22">
        <v>2349.9973422437902</v>
      </c>
      <c r="K22">
        <v>8.4157377000000005E-2</v>
      </c>
      <c r="L22" s="1">
        <f t="shared" si="4"/>
        <v>8.4157377000000005E-2</v>
      </c>
      <c r="M22" s="1">
        <f t="shared" si="5"/>
        <v>1.1224807637087142E-2</v>
      </c>
      <c r="N22">
        <v>914.24493709579099</v>
      </c>
      <c r="O22">
        <v>5.5281818000000003E-2</v>
      </c>
      <c r="P22" s="1">
        <f t="shared" si="6"/>
        <v>5.5281818000000003E-2</v>
      </c>
      <c r="Q22" s="1">
        <f t="shared" si="7"/>
        <v>1.4813820729512034E-2</v>
      </c>
      <c r="R22">
        <v>743.8334615</v>
      </c>
      <c r="T22" s="1">
        <f t="shared" si="8"/>
        <v>0</v>
      </c>
      <c r="U22" s="1">
        <f t="shared" si="9"/>
        <v>0</v>
      </c>
      <c r="V22">
        <v>1309.9489599999999</v>
      </c>
      <c r="X22" s="1">
        <f t="shared" si="10"/>
        <v>0</v>
      </c>
      <c r="Y22" s="1">
        <f t="shared" si="11"/>
        <v>0</v>
      </c>
      <c r="Z22">
        <v>763.44561499999998</v>
      </c>
      <c r="AB22" s="1">
        <f t="shared" si="12"/>
        <v>0</v>
      </c>
      <c r="AC22" s="1">
        <f t="shared" si="13"/>
        <v>0</v>
      </c>
      <c r="AD22">
        <v>897.81907450000006</v>
      </c>
      <c r="AF22" s="1">
        <f t="shared" si="14"/>
        <v>0</v>
      </c>
      <c r="AG22" s="1">
        <f t="shared" si="15"/>
        <v>0</v>
      </c>
      <c r="AH22" s="2">
        <v>84973.029620900707</v>
      </c>
      <c r="AJ22" s="1">
        <f t="shared" si="16"/>
        <v>0</v>
      </c>
      <c r="AK22" s="1">
        <f t="shared" si="17"/>
        <v>0</v>
      </c>
      <c r="AL22">
        <v>3103.1699239760601</v>
      </c>
      <c r="AM22">
        <v>3.4892984000000002E-2</v>
      </c>
      <c r="AN22" s="1">
        <f t="shared" si="18"/>
        <v>3.4892984000000002E-2</v>
      </c>
      <c r="AO22" s="1">
        <f t="shared" si="19"/>
        <v>6.4566922187268448E-3</v>
      </c>
      <c r="AP22">
        <v>2729.0557544268599</v>
      </c>
      <c r="AQ22">
        <v>4.0642551999999998E-2</v>
      </c>
      <c r="AR22" s="1">
        <f t="shared" si="20"/>
        <v>4.0642551999999998E-2</v>
      </c>
      <c r="AS22" s="1">
        <f t="shared" si="21"/>
        <v>7.4085049942176932E-3</v>
      </c>
    </row>
    <row r="23" spans="1:45" x14ac:dyDescent="0.2">
      <c r="A23" s="3">
        <v>60</v>
      </c>
      <c r="B23">
        <v>74240.347815182002</v>
      </c>
      <c r="C23">
        <v>7.4148454000000003E-2</v>
      </c>
      <c r="D23" s="1">
        <f t="shared" si="0"/>
        <v>7.4148454000000003E-2</v>
      </c>
      <c r="E23" s="1">
        <f t="shared" si="1"/>
        <v>1.8847675705155132E-3</v>
      </c>
      <c r="F23">
        <v>9551.8874100744706</v>
      </c>
      <c r="G23">
        <v>4.6873294000000003E-2</v>
      </c>
      <c r="H23" s="1">
        <f t="shared" si="2"/>
        <v>4.6873294000000003E-2</v>
      </c>
      <c r="I23" s="1">
        <f t="shared" si="3"/>
        <v>4.2388644641495081E-3</v>
      </c>
      <c r="J23">
        <v>2499.6979412995202</v>
      </c>
      <c r="K23">
        <v>8.2787573000000003E-2</v>
      </c>
      <c r="L23" s="1">
        <f t="shared" si="4"/>
        <v>8.2787573000000003E-2</v>
      </c>
      <c r="M23" s="1">
        <f t="shared" si="5"/>
        <v>1.0802638565005608E-2</v>
      </c>
      <c r="N23">
        <v>893.69887406751502</v>
      </c>
      <c r="O23">
        <v>6.1531842000000003E-2</v>
      </c>
      <c r="P23" s="1">
        <f t="shared" si="6"/>
        <v>6.1531842000000003E-2</v>
      </c>
      <c r="Q23" s="1">
        <f t="shared" si="7"/>
        <v>1.575506484217545E-2</v>
      </c>
      <c r="R23">
        <v>732.51664440000002</v>
      </c>
      <c r="T23" s="1">
        <f t="shared" si="8"/>
        <v>0</v>
      </c>
      <c r="U23" s="1">
        <f t="shared" si="9"/>
        <v>0</v>
      </c>
      <c r="V23">
        <v>1320.441736</v>
      </c>
      <c r="X23" s="1">
        <f t="shared" si="10"/>
        <v>0</v>
      </c>
      <c r="Y23" s="1">
        <f t="shared" si="11"/>
        <v>0</v>
      </c>
      <c r="Z23">
        <v>849.42045810000002</v>
      </c>
      <c r="AB23" s="1">
        <f t="shared" si="12"/>
        <v>0</v>
      </c>
      <c r="AC23" s="1">
        <f t="shared" si="13"/>
        <v>0</v>
      </c>
      <c r="AD23">
        <v>903.42254720000005</v>
      </c>
      <c r="AF23" s="1">
        <f t="shared" si="14"/>
        <v>0</v>
      </c>
      <c r="AG23" s="1">
        <f t="shared" si="15"/>
        <v>0</v>
      </c>
      <c r="AH23" s="2">
        <v>87185.632040623503</v>
      </c>
      <c r="AJ23" s="1">
        <f t="shared" si="16"/>
        <v>0</v>
      </c>
      <c r="AK23" s="1">
        <f t="shared" si="17"/>
        <v>0</v>
      </c>
      <c r="AL23">
        <v>3145.8002614602401</v>
      </c>
      <c r="AM23">
        <v>4.4182106999999998E-2</v>
      </c>
      <c r="AN23" s="1">
        <f t="shared" si="18"/>
        <v>4.4182106999999998E-2</v>
      </c>
      <c r="AO23" s="1">
        <f t="shared" si="19"/>
        <v>7.1812705522808096E-3</v>
      </c>
      <c r="AP23">
        <v>2968.4668503887901</v>
      </c>
      <c r="AQ23">
        <v>4.4341630999999999E-2</v>
      </c>
      <c r="AR23" s="1">
        <f t="shared" si="20"/>
        <v>4.4341630999999999E-2</v>
      </c>
      <c r="AS23" s="1">
        <f t="shared" si="21"/>
        <v>7.4053763559469733E-3</v>
      </c>
    </row>
    <row r="24" spans="1:45" x14ac:dyDescent="0.2">
      <c r="A24" s="3">
        <v>61</v>
      </c>
      <c r="B24">
        <v>68588.751695237996</v>
      </c>
      <c r="C24">
        <v>8.0595359000000005E-2</v>
      </c>
      <c r="D24" s="1">
        <f t="shared" si="0"/>
        <v>8.0595359000000005E-2</v>
      </c>
      <c r="E24" s="1">
        <f t="shared" si="1"/>
        <v>2.0372202519488079E-3</v>
      </c>
      <c r="F24">
        <v>8469.3185677528309</v>
      </c>
      <c r="G24">
        <v>5.2559886E-2</v>
      </c>
      <c r="H24" s="1">
        <f t="shared" si="2"/>
        <v>5.2559886E-2</v>
      </c>
      <c r="I24" s="1">
        <f t="shared" si="3"/>
        <v>4.7526401051129043E-3</v>
      </c>
      <c r="J24">
        <v>2255.56235596537</v>
      </c>
      <c r="K24">
        <v>9.1967462999999999E-2</v>
      </c>
      <c r="L24" s="1">
        <f t="shared" si="4"/>
        <v>9.1967462999999999E-2</v>
      </c>
      <c r="M24" s="1">
        <f t="shared" si="5"/>
        <v>1.1926045471215419E-2</v>
      </c>
      <c r="N24">
        <v>804.31800097599603</v>
      </c>
      <c r="O24">
        <v>8.2917831999999997E-2</v>
      </c>
      <c r="P24" s="1">
        <f t="shared" si="6"/>
        <v>8.2917831999999997E-2</v>
      </c>
      <c r="Q24" s="1">
        <f t="shared" si="7"/>
        <v>1.9057690548909653E-2</v>
      </c>
      <c r="R24">
        <v>567.26915159999999</v>
      </c>
      <c r="T24" s="1">
        <f t="shared" si="8"/>
        <v>0</v>
      </c>
      <c r="U24" s="1">
        <f t="shared" si="9"/>
        <v>0</v>
      </c>
      <c r="V24">
        <v>1202.6040089999999</v>
      </c>
      <c r="X24" s="1">
        <f t="shared" si="10"/>
        <v>0</v>
      </c>
      <c r="Y24" s="1">
        <f t="shared" si="11"/>
        <v>0</v>
      </c>
      <c r="Z24">
        <v>661.75907519999998</v>
      </c>
      <c r="AB24" s="1">
        <f t="shared" si="12"/>
        <v>0</v>
      </c>
      <c r="AC24" s="1">
        <f t="shared" si="13"/>
        <v>0</v>
      </c>
      <c r="AD24">
        <v>762.23702249999997</v>
      </c>
      <c r="AF24" s="1">
        <f t="shared" si="14"/>
        <v>0</v>
      </c>
      <c r="AG24" s="1">
        <f t="shared" si="15"/>
        <v>0</v>
      </c>
      <c r="AH24" s="2">
        <v>80117.950619932206</v>
      </c>
      <c r="AJ24" s="1">
        <f t="shared" si="16"/>
        <v>0</v>
      </c>
      <c r="AK24" s="1">
        <f t="shared" si="17"/>
        <v>0</v>
      </c>
      <c r="AL24">
        <v>2626.43529710546</v>
      </c>
      <c r="AM24">
        <v>4.8547345999999998E-2</v>
      </c>
      <c r="AN24" s="1">
        <f t="shared" si="18"/>
        <v>4.8547345999999998E-2</v>
      </c>
      <c r="AO24" s="1">
        <f t="shared" si="19"/>
        <v>8.2195691888555713E-3</v>
      </c>
      <c r="AP24">
        <v>2658.2432450465799</v>
      </c>
      <c r="AQ24">
        <v>4.5899808E-2</v>
      </c>
      <c r="AR24" s="1">
        <f t="shared" si="20"/>
        <v>4.5899808E-2</v>
      </c>
      <c r="AS24" s="1">
        <f t="shared" si="21"/>
        <v>7.9553838242914128E-3</v>
      </c>
    </row>
    <row r="25" spans="1:45" x14ac:dyDescent="0.2">
      <c r="A25" s="3">
        <v>62</v>
      </c>
      <c r="B25">
        <v>67943.748093258502</v>
      </c>
      <c r="C25">
        <v>8.8326134000000001E-2</v>
      </c>
      <c r="D25" s="1">
        <f t="shared" si="0"/>
        <v>8.8326134000000001E-2</v>
      </c>
      <c r="E25" s="1">
        <f t="shared" si="1"/>
        <v>2.1337605658246816E-3</v>
      </c>
      <c r="F25">
        <v>8280.9430124983101</v>
      </c>
      <c r="G25">
        <v>5.8956600999999997E-2</v>
      </c>
      <c r="H25" s="1">
        <f t="shared" si="2"/>
        <v>5.8956600999999997E-2</v>
      </c>
      <c r="I25" s="1">
        <f t="shared" si="3"/>
        <v>5.0732611485166702E-3</v>
      </c>
      <c r="J25">
        <v>2111.90471276268</v>
      </c>
      <c r="K25">
        <v>0.11591187</v>
      </c>
      <c r="L25" s="1">
        <f t="shared" si="4"/>
        <v>0.11591187</v>
      </c>
      <c r="M25" s="1">
        <f t="shared" si="5"/>
        <v>1.3653080399683985E-2</v>
      </c>
      <c r="N25">
        <v>770.42248632013798</v>
      </c>
      <c r="O25">
        <v>0.13220193999999999</v>
      </c>
      <c r="P25" s="1">
        <f t="shared" si="6"/>
        <v>0.13220193999999999</v>
      </c>
      <c r="Q25" s="1">
        <f t="shared" si="7"/>
        <v>2.3917723884449803E-2</v>
      </c>
      <c r="R25">
        <v>467.78005430000002</v>
      </c>
      <c r="T25" s="1">
        <f t="shared" si="8"/>
        <v>0</v>
      </c>
      <c r="U25" s="1">
        <f t="shared" si="9"/>
        <v>0</v>
      </c>
      <c r="V25">
        <v>1148.272307</v>
      </c>
      <c r="X25" s="1">
        <f t="shared" si="10"/>
        <v>0</v>
      </c>
      <c r="Y25" s="1">
        <f t="shared" si="11"/>
        <v>0</v>
      </c>
      <c r="Z25">
        <v>703.18081900000004</v>
      </c>
      <c r="AB25" s="1">
        <f t="shared" si="12"/>
        <v>0</v>
      </c>
      <c r="AC25" s="1">
        <f t="shared" si="13"/>
        <v>0</v>
      </c>
      <c r="AD25">
        <v>742.73474239999996</v>
      </c>
      <c r="AF25" s="1">
        <f t="shared" si="14"/>
        <v>0</v>
      </c>
      <c r="AG25" s="1">
        <f t="shared" si="15"/>
        <v>0</v>
      </c>
      <c r="AH25" s="2">
        <v>79107.018304839701</v>
      </c>
      <c r="AJ25" s="1">
        <f t="shared" si="16"/>
        <v>0</v>
      </c>
      <c r="AK25" s="1">
        <f t="shared" si="17"/>
        <v>0</v>
      </c>
      <c r="AL25">
        <v>2500.3571799919</v>
      </c>
      <c r="AM25">
        <v>6.4969018000000003E-2</v>
      </c>
      <c r="AN25" s="1">
        <f t="shared" si="18"/>
        <v>6.4969018000000003E-2</v>
      </c>
      <c r="AO25" s="1">
        <f t="shared" si="19"/>
        <v>9.6609803082200515E-3</v>
      </c>
      <c r="AP25">
        <v>2597.9784504324198</v>
      </c>
      <c r="AQ25">
        <v>4.5357465999999999E-2</v>
      </c>
      <c r="AR25" s="1">
        <f t="shared" si="20"/>
        <v>4.5357465999999999E-2</v>
      </c>
      <c r="AS25" s="1">
        <f t="shared" si="21"/>
        <v>8.0017150427211074E-3</v>
      </c>
    </row>
    <row r="26" spans="1:45" x14ac:dyDescent="0.2">
      <c r="A26" s="3">
        <v>63</v>
      </c>
      <c r="B26">
        <v>67215.296720519604</v>
      </c>
      <c r="C26">
        <v>9.7706615999999996E-2</v>
      </c>
      <c r="D26" s="1">
        <f t="shared" si="0"/>
        <v>9.7706615999999996E-2</v>
      </c>
      <c r="E26" s="1">
        <f t="shared" si="1"/>
        <v>2.2446978148038979E-3</v>
      </c>
      <c r="F26">
        <v>7911.38852871581</v>
      </c>
      <c r="G26">
        <v>6.3717358000000002E-2</v>
      </c>
      <c r="H26" s="1">
        <f t="shared" si="2"/>
        <v>6.3717358000000002E-2</v>
      </c>
      <c r="I26" s="1">
        <f t="shared" si="3"/>
        <v>5.3822278678607779E-3</v>
      </c>
      <c r="J26">
        <v>2002.8567494302899</v>
      </c>
      <c r="K26">
        <v>0.12502057999999999</v>
      </c>
      <c r="L26" s="1">
        <f t="shared" si="4"/>
        <v>0.12502057999999999</v>
      </c>
      <c r="M26" s="1">
        <f t="shared" si="5"/>
        <v>1.4485076761819909E-2</v>
      </c>
      <c r="N26">
        <v>726.30887769907702</v>
      </c>
      <c r="O26">
        <v>9.2201799000000001E-2</v>
      </c>
      <c r="P26" s="1">
        <f t="shared" si="6"/>
        <v>9.2201799000000001E-2</v>
      </c>
      <c r="Q26" s="1">
        <f t="shared" si="7"/>
        <v>2.1040679031014319E-2</v>
      </c>
      <c r="R26">
        <v>446.3550128</v>
      </c>
      <c r="T26" s="1">
        <f t="shared" si="8"/>
        <v>0</v>
      </c>
      <c r="U26" s="1">
        <f t="shared" si="9"/>
        <v>0</v>
      </c>
      <c r="V26">
        <v>1014.558078</v>
      </c>
      <c r="X26" s="1">
        <f t="shared" si="10"/>
        <v>0</v>
      </c>
      <c r="Y26" s="1">
        <f t="shared" si="11"/>
        <v>0</v>
      </c>
      <c r="Z26">
        <v>618.68924990000005</v>
      </c>
      <c r="AB26" s="1">
        <f t="shared" si="12"/>
        <v>0</v>
      </c>
      <c r="AC26" s="1">
        <f t="shared" si="13"/>
        <v>0</v>
      </c>
      <c r="AD26">
        <v>660.82516339999995</v>
      </c>
      <c r="AF26" s="1">
        <f t="shared" si="14"/>
        <v>0</v>
      </c>
      <c r="AG26" s="1">
        <f t="shared" si="15"/>
        <v>0</v>
      </c>
      <c r="AH26" s="2">
        <v>77855.850876364799</v>
      </c>
      <c r="AJ26" s="1">
        <f t="shared" si="16"/>
        <v>0</v>
      </c>
      <c r="AK26" s="1">
        <f t="shared" si="17"/>
        <v>0</v>
      </c>
      <c r="AL26">
        <v>2347.6350951306499</v>
      </c>
      <c r="AM26">
        <v>7.2518370999999998E-2</v>
      </c>
      <c r="AN26" s="1">
        <f t="shared" si="18"/>
        <v>7.2518370999999998E-2</v>
      </c>
      <c r="AO26" s="1">
        <f t="shared" si="19"/>
        <v>1.0491013665537974E-2</v>
      </c>
      <c r="AP26">
        <v>2372.7408454604401</v>
      </c>
      <c r="AQ26">
        <v>5.5752356000000003E-2</v>
      </c>
      <c r="AR26" s="1">
        <f t="shared" si="20"/>
        <v>5.5752356000000003E-2</v>
      </c>
      <c r="AS26" s="1">
        <f t="shared" si="21"/>
        <v>9.2322059782475093E-3</v>
      </c>
    </row>
    <row r="27" spans="1:45" x14ac:dyDescent="0.2">
      <c r="A27" s="3">
        <v>64</v>
      </c>
      <c r="B27">
        <v>63943.638100862503</v>
      </c>
      <c r="C27">
        <v>0.1037453</v>
      </c>
      <c r="D27" s="1">
        <f t="shared" si="0"/>
        <v>0.1037453</v>
      </c>
      <c r="E27" s="1">
        <f t="shared" si="1"/>
        <v>2.3635094270410585E-3</v>
      </c>
      <c r="F27">
        <v>7088.6120377257403</v>
      </c>
      <c r="G27">
        <v>6.6354602999999998E-2</v>
      </c>
      <c r="H27" s="1">
        <f t="shared" si="2"/>
        <v>6.6354602999999998E-2</v>
      </c>
      <c r="I27" s="1">
        <f t="shared" si="3"/>
        <v>5.7943133168098619E-3</v>
      </c>
      <c r="J27">
        <v>1845.9595260769099</v>
      </c>
      <c r="K27">
        <v>0.15847272000000001</v>
      </c>
      <c r="L27" s="1">
        <f t="shared" si="4"/>
        <v>0.15847272000000001</v>
      </c>
      <c r="M27" s="1">
        <f t="shared" si="5"/>
        <v>1.6659284299546034E-2</v>
      </c>
      <c r="N27">
        <v>634.62069146707597</v>
      </c>
      <c r="O27">
        <v>8.3362192000000002E-2</v>
      </c>
      <c r="P27" s="1">
        <f t="shared" si="6"/>
        <v>8.3362192000000002E-2</v>
      </c>
      <c r="Q27" s="1">
        <f t="shared" si="7"/>
        <v>2.150712719087117E-2</v>
      </c>
      <c r="R27">
        <v>346.04187400000001</v>
      </c>
      <c r="T27" s="1">
        <f t="shared" si="8"/>
        <v>0</v>
      </c>
      <c r="U27" s="1">
        <f t="shared" si="9"/>
        <v>0</v>
      </c>
      <c r="V27">
        <v>954.23834790000001</v>
      </c>
      <c r="X27" s="1">
        <f t="shared" si="10"/>
        <v>0</v>
      </c>
      <c r="Y27" s="1">
        <f t="shared" si="11"/>
        <v>0</v>
      </c>
      <c r="Z27">
        <v>627.03952319999996</v>
      </c>
      <c r="AB27" s="1">
        <f t="shared" si="12"/>
        <v>0</v>
      </c>
      <c r="AC27" s="1">
        <f t="shared" si="13"/>
        <v>0</v>
      </c>
      <c r="AD27">
        <v>595.72600220000004</v>
      </c>
      <c r="AF27" s="1">
        <f t="shared" si="14"/>
        <v>0</v>
      </c>
      <c r="AG27" s="1">
        <f t="shared" si="15"/>
        <v>0</v>
      </c>
      <c r="AH27" s="2">
        <v>73512.830356132195</v>
      </c>
      <c r="AJ27" s="1">
        <f t="shared" si="16"/>
        <v>0</v>
      </c>
      <c r="AK27" s="1">
        <f t="shared" si="17"/>
        <v>0</v>
      </c>
      <c r="AL27">
        <v>2096.6874358989298</v>
      </c>
      <c r="AM27">
        <v>6.9302522000000005E-2</v>
      </c>
      <c r="AN27" s="1">
        <f t="shared" si="18"/>
        <v>6.9302522000000005E-2</v>
      </c>
      <c r="AO27" s="1">
        <f t="shared" si="19"/>
        <v>1.0870962890053425E-2</v>
      </c>
      <c r="AP27">
        <v>2360.5450527966</v>
      </c>
      <c r="AQ27">
        <v>4.6684820000000002E-2</v>
      </c>
      <c r="AR27" s="1">
        <f t="shared" si="20"/>
        <v>4.6684820000000002E-2</v>
      </c>
      <c r="AS27" s="1">
        <f t="shared" si="21"/>
        <v>8.5105185585750056E-3</v>
      </c>
    </row>
    <row r="28" spans="1:45" x14ac:dyDescent="0.2">
      <c r="A28" s="3">
        <v>65</v>
      </c>
      <c r="B28">
        <v>61755.2624611668</v>
      </c>
      <c r="C28">
        <v>0.11549632</v>
      </c>
      <c r="D28" s="1">
        <f t="shared" si="0"/>
        <v>0.11549632</v>
      </c>
      <c r="E28" s="1">
        <f t="shared" si="1"/>
        <v>2.5208846911988336E-3</v>
      </c>
      <c r="F28">
        <v>6748.0088238231801</v>
      </c>
      <c r="G28">
        <v>7.2536923000000003E-2</v>
      </c>
      <c r="H28" s="1">
        <f t="shared" si="2"/>
        <v>7.2536923000000003E-2</v>
      </c>
      <c r="I28" s="1">
        <f t="shared" si="3"/>
        <v>6.1886529590439972E-3</v>
      </c>
      <c r="J28">
        <v>1709.71824607998</v>
      </c>
      <c r="K28">
        <v>0.14507422</v>
      </c>
      <c r="L28" s="1">
        <f t="shared" si="4"/>
        <v>0.14507422</v>
      </c>
      <c r="M28" s="1">
        <f t="shared" si="5"/>
        <v>1.6693720075395393E-2</v>
      </c>
      <c r="N28">
        <v>577.37737832963398</v>
      </c>
      <c r="O28">
        <v>0.13111323</v>
      </c>
      <c r="P28" s="1">
        <f t="shared" si="6"/>
        <v>0.13111323</v>
      </c>
      <c r="Q28" s="1">
        <f t="shared" si="7"/>
        <v>2.753157391875476E-2</v>
      </c>
      <c r="R28">
        <v>376.58629200000001</v>
      </c>
      <c r="T28" s="1">
        <f t="shared" si="8"/>
        <v>0</v>
      </c>
      <c r="U28" s="1">
        <f t="shared" si="9"/>
        <v>0</v>
      </c>
      <c r="V28">
        <v>886.00783520000005</v>
      </c>
      <c r="X28" s="1">
        <f t="shared" si="10"/>
        <v>0</v>
      </c>
      <c r="Y28" s="1">
        <f t="shared" si="11"/>
        <v>0</v>
      </c>
      <c r="Z28">
        <v>552.05188080000005</v>
      </c>
      <c r="AB28" s="1">
        <f t="shared" si="12"/>
        <v>0</v>
      </c>
      <c r="AC28" s="1">
        <f t="shared" si="13"/>
        <v>0</v>
      </c>
      <c r="AD28">
        <v>546.00892009999995</v>
      </c>
      <c r="AF28" s="1">
        <f t="shared" si="14"/>
        <v>0</v>
      </c>
      <c r="AG28" s="1">
        <f t="shared" si="15"/>
        <v>0</v>
      </c>
      <c r="AH28" s="2">
        <v>70790.3669093996</v>
      </c>
      <c r="AJ28" s="1">
        <f t="shared" si="16"/>
        <v>0</v>
      </c>
      <c r="AK28" s="1">
        <f t="shared" si="17"/>
        <v>0</v>
      </c>
      <c r="AL28">
        <v>2112.1793941259298</v>
      </c>
      <c r="AM28">
        <v>7.9952143000000003E-2</v>
      </c>
      <c r="AN28" s="1">
        <f t="shared" si="18"/>
        <v>7.9952143000000003E-2</v>
      </c>
      <c r="AO28" s="1">
        <f t="shared" si="19"/>
        <v>1.1566738950681228E-2</v>
      </c>
      <c r="AP28">
        <v>2200.5714186988698</v>
      </c>
      <c r="AQ28">
        <v>6.9101526999999996E-2</v>
      </c>
      <c r="AR28" s="1">
        <f t="shared" si="20"/>
        <v>6.9101526999999996E-2</v>
      </c>
      <c r="AS28" s="1">
        <f t="shared" si="21"/>
        <v>1.0597009375259803E-2</v>
      </c>
    </row>
    <row r="29" spans="1:45" x14ac:dyDescent="0.2">
      <c r="A29" s="3">
        <v>66</v>
      </c>
      <c r="B29">
        <v>56662.090812325398</v>
      </c>
      <c r="C29">
        <v>0.1204107</v>
      </c>
      <c r="D29" s="1">
        <f t="shared" si="0"/>
        <v>0.1204107</v>
      </c>
      <c r="E29" s="1">
        <f t="shared" si="1"/>
        <v>2.6796759768370607E-3</v>
      </c>
      <c r="F29">
        <v>5914.5198108069599</v>
      </c>
      <c r="G29">
        <v>7.4473813E-2</v>
      </c>
      <c r="H29" s="1">
        <f t="shared" si="2"/>
        <v>7.4473813E-2</v>
      </c>
      <c r="I29" s="1">
        <f t="shared" si="3"/>
        <v>6.691022288421499E-3</v>
      </c>
      <c r="J29">
        <v>1627.5889206342399</v>
      </c>
      <c r="K29">
        <v>0.16086677999999999</v>
      </c>
      <c r="L29" s="1">
        <f t="shared" si="4"/>
        <v>0.16086677999999999</v>
      </c>
      <c r="M29" s="1">
        <f t="shared" si="5"/>
        <v>1.7849758743511676E-2</v>
      </c>
      <c r="N29">
        <v>534.03287276998105</v>
      </c>
      <c r="O29">
        <v>0.13846312</v>
      </c>
      <c r="P29" s="1">
        <f t="shared" si="6"/>
        <v>0.13846312</v>
      </c>
      <c r="Q29" s="1">
        <f t="shared" si="7"/>
        <v>2.9293824072748074E-2</v>
      </c>
      <c r="R29">
        <v>258.19920860000002</v>
      </c>
      <c r="T29" s="1">
        <f t="shared" si="8"/>
        <v>0</v>
      </c>
      <c r="U29" s="1">
        <f t="shared" si="9"/>
        <v>0</v>
      </c>
      <c r="V29">
        <v>705.04864439999994</v>
      </c>
      <c r="X29" s="1">
        <f t="shared" si="10"/>
        <v>0</v>
      </c>
      <c r="Y29" s="1">
        <f t="shared" si="11"/>
        <v>0</v>
      </c>
      <c r="Z29">
        <v>456.62804460000001</v>
      </c>
      <c r="AB29" s="1">
        <f t="shared" si="12"/>
        <v>0</v>
      </c>
      <c r="AC29" s="1">
        <f t="shared" si="13"/>
        <v>0</v>
      </c>
      <c r="AD29">
        <v>474.15263140000002</v>
      </c>
      <c r="AF29" s="1">
        <f t="shared" si="14"/>
        <v>0</v>
      </c>
      <c r="AG29" s="1">
        <f t="shared" si="15"/>
        <v>0</v>
      </c>
      <c r="AH29" s="2">
        <v>64738.232416536601</v>
      </c>
      <c r="AJ29" s="1">
        <f t="shared" si="16"/>
        <v>0</v>
      </c>
      <c r="AK29" s="1">
        <f t="shared" si="17"/>
        <v>0</v>
      </c>
      <c r="AL29">
        <v>1685.2167856395199</v>
      </c>
      <c r="AM29">
        <v>9.9002481000000003E-2</v>
      </c>
      <c r="AN29" s="1">
        <f t="shared" si="18"/>
        <v>9.9002481000000003E-2</v>
      </c>
      <c r="AO29" s="1">
        <f t="shared" si="19"/>
        <v>1.4259786388652168E-2</v>
      </c>
      <c r="AP29">
        <v>1801.0218779854399</v>
      </c>
      <c r="AQ29">
        <v>6.7929476000000003E-2</v>
      </c>
      <c r="AR29" s="1">
        <f t="shared" si="20"/>
        <v>6.7929476000000003E-2</v>
      </c>
      <c r="AS29" s="1">
        <f t="shared" si="21"/>
        <v>1.1621176477350144E-2</v>
      </c>
    </row>
    <row r="30" spans="1:45" x14ac:dyDescent="0.2">
      <c r="A30" s="3">
        <v>67</v>
      </c>
      <c r="B30">
        <v>53095.206112701402</v>
      </c>
      <c r="C30">
        <v>0.12927888000000001</v>
      </c>
      <c r="D30" s="1">
        <f t="shared" si="0"/>
        <v>0.12927888000000001</v>
      </c>
      <c r="E30" s="1">
        <f t="shared" si="1"/>
        <v>2.8538539629000695E-3</v>
      </c>
      <c r="F30">
        <v>5271.2741699777498</v>
      </c>
      <c r="G30">
        <v>8.0758288999999997E-2</v>
      </c>
      <c r="H30" s="1">
        <f t="shared" si="2"/>
        <v>8.0758288999999997E-2</v>
      </c>
      <c r="I30" s="1">
        <f t="shared" si="3"/>
        <v>7.3554065885712274E-3</v>
      </c>
      <c r="J30">
        <v>1475.2513873651601</v>
      </c>
      <c r="K30">
        <v>0.17133387999999999</v>
      </c>
      <c r="L30" s="1">
        <f t="shared" si="4"/>
        <v>0.17133387999999999</v>
      </c>
      <c r="M30" s="1">
        <f t="shared" si="5"/>
        <v>1.9228015874729085E-2</v>
      </c>
      <c r="N30">
        <v>485.08489475399199</v>
      </c>
      <c r="O30">
        <v>0.1621744</v>
      </c>
      <c r="P30" s="1">
        <f t="shared" si="6"/>
        <v>0.1621744</v>
      </c>
      <c r="Q30" s="1">
        <f t="shared" si="7"/>
        <v>3.2803120461707941E-2</v>
      </c>
      <c r="R30">
        <v>252.4858643</v>
      </c>
      <c r="T30" s="1">
        <f t="shared" si="8"/>
        <v>0</v>
      </c>
      <c r="U30" s="1">
        <f t="shared" si="9"/>
        <v>0</v>
      </c>
      <c r="V30">
        <v>644.39929919999997</v>
      </c>
      <c r="X30" s="1">
        <f t="shared" si="10"/>
        <v>0</v>
      </c>
      <c r="Y30" s="1">
        <f t="shared" si="11"/>
        <v>0</v>
      </c>
      <c r="Z30">
        <v>494.91843899999998</v>
      </c>
      <c r="AB30" s="1">
        <f t="shared" si="12"/>
        <v>0</v>
      </c>
      <c r="AC30" s="1">
        <f t="shared" si="13"/>
        <v>0</v>
      </c>
      <c r="AD30">
        <v>501.18114420000001</v>
      </c>
      <c r="AF30" s="1">
        <f t="shared" si="14"/>
        <v>0</v>
      </c>
      <c r="AG30" s="1">
        <f t="shared" si="15"/>
        <v>0</v>
      </c>
      <c r="AH30" s="2">
        <v>60326.816564798297</v>
      </c>
      <c r="AJ30" s="1">
        <f t="shared" si="16"/>
        <v>0</v>
      </c>
      <c r="AK30" s="1">
        <f t="shared" si="17"/>
        <v>0</v>
      </c>
      <c r="AL30">
        <v>1606.05400753393</v>
      </c>
      <c r="AM30">
        <v>9.7827948999999997E-2</v>
      </c>
      <c r="AN30" s="1">
        <f t="shared" si="18"/>
        <v>9.7827948999999997E-2</v>
      </c>
      <c r="AO30" s="1">
        <f t="shared" si="19"/>
        <v>1.4529549779406457E-2</v>
      </c>
      <c r="AP30">
        <v>1926.1660891771301</v>
      </c>
      <c r="AQ30">
        <v>6.5455480999999996E-2</v>
      </c>
      <c r="AR30" s="1">
        <f t="shared" si="20"/>
        <v>6.5455480999999996E-2</v>
      </c>
      <c r="AS30" s="1">
        <f t="shared" si="21"/>
        <v>1.1045419420364574E-2</v>
      </c>
    </row>
    <row r="31" spans="1:45" x14ac:dyDescent="0.2">
      <c r="A31" s="3">
        <v>68</v>
      </c>
      <c r="B31">
        <v>48874.912579551303</v>
      </c>
      <c r="C31">
        <v>0.13193205999999999</v>
      </c>
      <c r="D31" s="1">
        <f t="shared" si="0"/>
        <v>0.13193205999999999</v>
      </c>
      <c r="E31" s="1">
        <f t="shared" si="1"/>
        <v>3.0003029209689411E-3</v>
      </c>
      <c r="F31">
        <v>4948.14060718566</v>
      </c>
      <c r="G31">
        <v>8.4178037999999997E-2</v>
      </c>
      <c r="H31" s="1">
        <f t="shared" si="2"/>
        <v>8.4178037999999997E-2</v>
      </c>
      <c r="I31" s="1">
        <f t="shared" si="3"/>
        <v>7.7364189819912723E-3</v>
      </c>
      <c r="J31">
        <v>1318.9584642648699</v>
      </c>
      <c r="K31">
        <v>0.18101544999999999</v>
      </c>
      <c r="L31" s="1">
        <f t="shared" si="4"/>
        <v>0.18101544999999999</v>
      </c>
      <c r="M31" s="1">
        <f t="shared" si="5"/>
        <v>2.0779552395191945E-2</v>
      </c>
      <c r="N31">
        <v>398.83537249639602</v>
      </c>
      <c r="O31">
        <v>0.13388430000000001</v>
      </c>
      <c r="P31" s="1">
        <f t="shared" si="6"/>
        <v>0.13388430000000001</v>
      </c>
      <c r="Q31" s="1">
        <f t="shared" si="7"/>
        <v>3.3420428868495312E-2</v>
      </c>
      <c r="R31">
        <v>246.38796730000001</v>
      </c>
      <c r="T31" s="1">
        <f t="shared" si="8"/>
        <v>0</v>
      </c>
      <c r="U31" s="1">
        <f t="shared" si="9"/>
        <v>0</v>
      </c>
      <c r="V31">
        <v>548.26129549999996</v>
      </c>
      <c r="X31" s="1">
        <f t="shared" si="10"/>
        <v>0</v>
      </c>
      <c r="Y31" s="1">
        <f t="shared" si="11"/>
        <v>0</v>
      </c>
      <c r="Z31">
        <v>484.48059840000002</v>
      </c>
      <c r="AB31" s="1">
        <f t="shared" si="12"/>
        <v>0</v>
      </c>
      <c r="AC31" s="1">
        <f t="shared" si="13"/>
        <v>0</v>
      </c>
      <c r="AD31">
        <v>444.7069338</v>
      </c>
      <c r="AF31" s="1">
        <f t="shared" si="14"/>
        <v>0</v>
      </c>
      <c r="AG31" s="1">
        <f t="shared" si="15"/>
        <v>0</v>
      </c>
      <c r="AH31" s="2">
        <v>55540.847023498201</v>
      </c>
      <c r="AJ31" s="1">
        <f t="shared" si="16"/>
        <v>0</v>
      </c>
      <c r="AK31" s="1">
        <f t="shared" si="17"/>
        <v>0</v>
      </c>
      <c r="AL31">
        <v>1488.3261550478601</v>
      </c>
      <c r="AM31">
        <v>0.10482799</v>
      </c>
      <c r="AN31" s="1">
        <f t="shared" si="18"/>
        <v>0.10482799</v>
      </c>
      <c r="AO31" s="1">
        <f t="shared" si="19"/>
        <v>1.5563199725753029E-2</v>
      </c>
      <c r="AP31">
        <v>1763.7203340865599</v>
      </c>
      <c r="AQ31">
        <v>7.9894095999999998E-2</v>
      </c>
      <c r="AR31" s="1">
        <f t="shared" si="20"/>
        <v>7.9894095999999998E-2</v>
      </c>
      <c r="AS31" s="1">
        <f t="shared" si="21"/>
        <v>1.2653697926957337E-2</v>
      </c>
    </row>
    <row r="32" spans="1:45" x14ac:dyDescent="0.2">
      <c r="A32" s="3">
        <v>69</v>
      </c>
      <c r="B32">
        <v>46561.392754450397</v>
      </c>
      <c r="C32">
        <v>0.14352190000000001</v>
      </c>
      <c r="D32" s="1">
        <f t="shared" si="0"/>
        <v>0.14352190000000001</v>
      </c>
      <c r="E32" s="1">
        <f t="shared" si="1"/>
        <v>3.1846397306674076E-3</v>
      </c>
      <c r="F32">
        <v>4514.4758091047397</v>
      </c>
      <c r="G32">
        <v>8.4086790999999994E-2</v>
      </c>
      <c r="H32" s="1">
        <f t="shared" si="2"/>
        <v>8.4086790999999994E-2</v>
      </c>
      <c r="I32" s="1">
        <f t="shared" si="3"/>
        <v>8.0954958937961181E-3</v>
      </c>
      <c r="J32">
        <v>1150.6894894316699</v>
      </c>
      <c r="K32">
        <v>0.16618925000000001</v>
      </c>
      <c r="L32" s="1">
        <f t="shared" si="4"/>
        <v>0.16618925000000001</v>
      </c>
      <c r="M32" s="1">
        <f t="shared" si="5"/>
        <v>2.1508603181315748E-2</v>
      </c>
      <c r="N32">
        <v>379.22322005405999</v>
      </c>
      <c r="O32">
        <v>0.16558017999999999</v>
      </c>
      <c r="P32" s="1">
        <f t="shared" si="6"/>
        <v>0.16558017999999999</v>
      </c>
      <c r="Q32" s="1">
        <f t="shared" si="7"/>
        <v>3.741149741640544E-2</v>
      </c>
      <c r="R32">
        <v>216.77746239999999</v>
      </c>
      <c r="T32" s="1">
        <f t="shared" si="8"/>
        <v>0</v>
      </c>
      <c r="U32" s="1">
        <f t="shared" si="9"/>
        <v>0</v>
      </c>
      <c r="V32">
        <v>439.76269400000001</v>
      </c>
      <c r="X32" s="1">
        <f t="shared" si="10"/>
        <v>0</v>
      </c>
      <c r="Y32" s="1">
        <f t="shared" si="11"/>
        <v>0</v>
      </c>
      <c r="Z32">
        <v>325.60568180000001</v>
      </c>
      <c r="AB32" s="1">
        <f t="shared" si="12"/>
        <v>0</v>
      </c>
      <c r="AC32" s="1">
        <f t="shared" si="13"/>
        <v>0</v>
      </c>
      <c r="AD32">
        <v>488.93041419999997</v>
      </c>
      <c r="AF32" s="1">
        <f t="shared" si="14"/>
        <v>0</v>
      </c>
      <c r="AG32" s="1">
        <f t="shared" si="15"/>
        <v>0</v>
      </c>
      <c r="AH32" s="2">
        <v>52605.781273040899</v>
      </c>
      <c r="AJ32" s="1">
        <f t="shared" si="16"/>
        <v>0</v>
      </c>
      <c r="AK32" s="1">
        <f t="shared" si="17"/>
        <v>0</v>
      </c>
      <c r="AL32">
        <v>1285.83205431327</v>
      </c>
      <c r="AM32">
        <v>0.11223618</v>
      </c>
      <c r="AN32" s="1">
        <f t="shared" si="18"/>
        <v>0.11223618</v>
      </c>
      <c r="AO32" s="1">
        <f t="shared" si="19"/>
        <v>1.7253575422752531E-2</v>
      </c>
      <c r="AP32">
        <v>1566.11553391441</v>
      </c>
      <c r="AQ32">
        <v>7.8819982999999996E-2</v>
      </c>
      <c r="AR32" s="1">
        <f t="shared" si="20"/>
        <v>7.8819982999999996E-2</v>
      </c>
      <c r="AS32" s="1">
        <f t="shared" si="21"/>
        <v>1.3345492185590585E-2</v>
      </c>
    </row>
    <row r="33" spans="1:45" x14ac:dyDescent="0.2">
      <c r="A33" s="3">
        <v>70</v>
      </c>
      <c r="B33">
        <v>45544.307612657503</v>
      </c>
      <c r="C33">
        <v>0.14918527000000001</v>
      </c>
      <c r="D33" s="1">
        <f t="shared" si="0"/>
        <v>0.14918527000000001</v>
      </c>
      <c r="E33" s="1">
        <f t="shared" si="1"/>
        <v>3.2720466866313093E-3</v>
      </c>
      <c r="F33">
        <v>4569.1920648179903</v>
      </c>
      <c r="G33">
        <v>9.9371187E-2</v>
      </c>
      <c r="H33" s="1">
        <f t="shared" si="2"/>
        <v>9.9371187E-2</v>
      </c>
      <c r="I33" s="1">
        <f t="shared" si="3"/>
        <v>8.6744015346794327E-3</v>
      </c>
      <c r="J33">
        <v>1152.3925076276</v>
      </c>
      <c r="K33">
        <v>0.17447679999999999</v>
      </c>
      <c r="L33" s="1">
        <f t="shared" si="4"/>
        <v>0.17447679999999999</v>
      </c>
      <c r="M33" s="1">
        <f t="shared" si="5"/>
        <v>2.1912369544294884E-2</v>
      </c>
      <c r="N33">
        <v>349.83245769515599</v>
      </c>
      <c r="O33">
        <v>0.11243719000000001</v>
      </c>
      <c r="P33" s="1">
        <f t="shared" si="6"/>
        <v>0.11243719000000001</v>
      </c>
      <c r="Q33" s="1">
        <f t="shared" si="7"/>
        <v>3.3104006657220651E-2</v>
      </c>
      <c r="R33">
        <v>196.06659070000001</v>
      </c>
      <c r="T33" s="1">
        <f t="shared" si="8"/>
        <v>0</v>
      </c>
      <c r="U33" s="1">
        <f t="shared" si="9"/>
        <v>0</v>
      </c>
      <c r="V33">
        <v>401.30749170000001</v>
      </c>
      <c r="X33" s="1">
        <f t="shared" si="10"/>
        <v>0</v>
      </c>
      <c r="Y33" s="1">
        <f t="shared" si="11"/>
        <v>0</v>
      </c>
      <c r="Z33">
        <v>317.69489800000002</v>
      </c>
      <c r="AB33" s="1">
        <f t="shared" si="12"/>
        <v>0</v>
      </c>
      <c r="AC33" s="1">
        <f t="shared" si="13"/>
        <v>0</v>
      </c>
      <c r="AD33">
        <v>530.18735130000005</v>
      </c>
      <c r="AF33" s="1">
        <f t="shared" si="14"/>
        <v>0</v>
      </c>
      <c r="AG33" s="1">
        <f t="shared" si="15"/>
        <v>0</v>
      </c>
      <c r="AH33" s="2">
        <v>51615.724642798297</v>
      </c>
      <c r="AJ33" s="1">
        <f t="shared" si="16"/>
        <v>0</v>
      </c>
      <c r="AK33" s="1">
        <f t="shared" si="17"/>
        <v>0</v>
      </c>
      <c r="AL33">
        <v>1190.29834651947</v>
      </c>
      <c r="AM33">
        <v>0.11829049</v>
      </c>
      <c r="AN33" s="1">
        <f t="shared" si="18"/>
        <v>0.11829049</v>
      </c>
      <c r="AO33" s="1">
        <f t="shared" si="19"/>
        <v>1.8347032662968887E-2</v>
      </c>
      <c r="AP33">
        <v>1651.9255686737599</v>
      </c>
      <c r="AQ33">
        <v>8.5001662000000006E-2</v>
      </c>
      <c r="AR33" s="1">
        <f t="shared" si="20"/>
        <v>8.5001662000000006E-2</v>
      </c>
      <c r="AS33" s="1">
        <f t="shared" si="21"/>
        <v>1.3448835917411934E-2</v>
      </c>
    </row>
    <row r="34" spans="1:45" x14ac:dyDescent="0.2">
      <c r="A34" s="3">
        <v>71</v>
      </c>
      <c r="B34">
        <v>41063.4526496119</v>
      </c>
      <c r="C34">
        <v>0.16137598</v>
      </c>
      <c r="D34" s="1">
        <f t="shared" si="0"/>
        <v>0.16137598</v>
      </c>
      <c r="E34" s="1">
        <f t="shared" si="1"/>
        <v>3.5582088470525251E-3</v>
      </c>
      <c r="F34">
        <v>3872.2739508748</v>
      </c>
      <c r="G34">
        <v>9.5365099999999994E-2</v>
      </c>
      <c r="H34" s="1">
        <f t="shared" si="2"/>
        <v>9.5365099999999994E-2</v>
      </c>
      <c r="I34" s="1">
        <f t="shared" si="3"/>
        <v>9.2513356395635907E-3</v>
      </c>
      <c r="J34">
        <v>1004.88934300467</v>
      </c>
      <c r="K34">
        <v>0.20358627000000001</v>
      </c>
      <c r="L34" s="1">
        <f t="shared" si="4"/>
        <v>0.20358627000000001</v>
      </c>
      <c r="M34" s="1">
        <f t="shared" si="5"/>
        <v>2.4896629887969157E-2</v>
      </c>
      <c r="N34">
        <v>343.40494684129902</v>
      </c>
      <c r="O34">
        <v>0.17389217000000001</v>
      </c>
      <c r="P34" s="1">
        <f t="shared" si="6"/>
        <v>0.17389217000000001</v>
      </c>
      <c r="Q34" s="1">
        <f t="shared" si="7"/>
        <v>4.0087703782774209E-2</v>
      </c>
      <c r="R34">
        <v>156.2379889</v>
      </c>
      <c r="T34" s="1">
        <f t="shared" si="8"/>
        <v>0</v>
      </c>
      <c r="U34" s="1">
        <f t="shared" si="9"/>
        <v>0</v>
      </c>
      <c r="V34">
        <v>366.31325820000001</v>
      </c>
      <c r="X34" s="1">
        <f t="shared" si="10"/>
        <v>0</v>
      </c>
      <c r="Y34" s="1">
        <f t="shared" si="11"/>
        <v>0</v>
      </c>
      <c r="Z34">
        <v>268.8018558</v>
      </c>
      <c r="AB34" s="1">
        <f t="shared" si="12"/>
        <v>0</v>
      </c>
      <c r="AC34" s="1">
        <f t="shared" si="13"/>
        <v>0</v>
      </c>
      <c r="AD34">
        <v>474.81186400000001</v>
      </c>
      <c r="AF34" s="1">
        <f t="shared" si="14"/>
        <v>0</v>
      </c>
      <c r="AG34" s="1">
        <f t="shared" si="15"/>
        <v>0</v>
      </c>
      <c r="AH34" s="2">
        <v>46284.0208903327</v>
      </c>
      <c r="AJ34" s="1">
        <f t="shared" si="16"/>
        <v>0</v>
      </c>
      <c r="AK34" s="1">
        <f t="shared" si="17"/>
        <v>0</v>
      </c>
      <c r="AL34">
        <v>1050.4862227588801</v>
      </c>
      <c r="AM34">
        <v>0.14329045000000001</v>
      </c>
      <c r="AN34" s="1">
        <f t="shared" si="18"/>
        <v>0.14329045000000001</v>
      </c>
      <c r="AO34" s="1">
        <f t="shared" si="19"/>
        <v>2.1187822121130247E-2</v>
      </c>
      <c r="AP34">
        <v>1479.15184541791</v>
      </c>
      <c r="AQ34">
        <v>7.5617455E-2</v>
      </c>
      <c r="AR34" s="1">
        <f t="shared" si="20"/>
        <v>7.5617455E-2</v>
      </c>
      <c r="AS34" s="1">
        <f t="shared" si="21"/>
        <v>1.3473691144589314E-2</v>
      </c>
    </row>
    <row r="35" spans="1:45" x14ac:dyDescent="0.2">
      <c r="A35" s="3">
        <v>72</v>
      </c>
      <c r="B35">
        <v>37749.328473843598</v>
      </c>
      <c r="C35">
        <v>0.16392029999999999</v>
      </c>
      <c r="D35" s="1">
        <f t="shared" si="0"/>
        <v>0.16392029999999999</v>
      </c>
      <c r="E35" s="1">
        <f t="shared" si="1"/>
        <v>3.7345791286700521E-3</v>
      </c>
      <c r="F35">
        <v>3742.35030270367</v>
      </c>
      <c r="G35">
        <v>0.10067232</v>
      </c>
      <c r="H35" s="1">
        <f t="shared" si="2"/>
        <v>0.10067232</v>
      </c>
      <c r="I35" s="1">
        <f t="shared" si="3"/>
        <v>9.6404625432898929E-3</v>
      </c>
      <c r="J35">
        <v>999.67042077332701</v>
      </c>
      <c r="K35">
        <v>0.17327031000000001</v>
      </c>
      <c r="L35" s="1">
        <f t="shared" si="4"/>
        <v>0.17327031000000001</v>
      </c>
      <c r="M35" s="1">
        <f t="shared" si="5"/>
        <v>2.3462349175931683E-2</v>
      </c>
      <c r="N35">
        <v>316.59617800265499</v>
      </c>
      <c r="O35">
        <v>0.17143849</v>
      </c>
      <c r="P35" s="1">
        <f t="shared" si="6"/>
        <v>0.17143849</v>
      </c>
      <c r="Q35" s="1">
        <f t="shared" si="7"/>
        <v>4.1516408955575075E-2</v>
      </c>
      <c r="R35">
        <v>128.8798597</v>
      </c>
      <c r="T35" s="1">
        <f t="shared" si="8"/>
        <v>0</v>
      </c>
      <c r="U35" s="1">
        <f t="shared" si="9"/>
        <v>0</v>
      </c>
      <c r="V35">
        <v>347.63501880000001</v>
      </c>
      <c r="X35" s="1">
        <f t="shared" si="10"/>
        <v>0</v>
      </c>
      <c r="Y35" s="1">
        <f t="shared" si="11"/>
        <v>0</v>
      </c>
      <c r="Z35">
        <v>236.55442389999999</v>
      </c>
      <c r="AB35" s="1">
        <f t="shared" si="12"/>
        <v>0</v>
      </c>
      <c r="AC35" s="1">
        <f t="shared" si="13"/>
        <v>0</v>
      </c>
      <c r="AD35">
        <v>457.89157269999998</v>
      </c>
      <c r="AF35" s="1">
        <f t="shared" si="14"/>
        <v>0</v>
      </c>
      <c r="AG35" s="1">
        <f t="shared" si="15"/>
        <v>0</v>
      </c>
      <c r="AH35" s="2">
        <v>42807.945375323303</v>
      </c>
      <c r="AJ35" s="1">
        <f t="shared" si="16"/>
        <v>0</v>
      </c>
      <c r="AK35" s="1">
        <f t="shared" si="17"/>
        <v>0</v>
      </c>
      <c r="AL35">
        <v>1063.45111847668</v>
      </c>
      <c r="AM35">
        <v>0.14479801</v>
      </c>
      <c r="AN35" s="1">
        <f t="shared" si="18"/>
        <v>0.14479801</v>
      </c>
      <c r="AO35" s="1">
        <f t="shared" si="19"/>
        <v>2.1150125718185676E-2</v>
      </c>
      <c r="AP35">
        <v>1360.43514350801</v>
      </c>
      <c r="AQ35">
        <v>8.8152154999999996E-2</v>
      </c>
      <c r="AR35" s="1">
        <f t="shared" si="20"/>
        <v>8.8152154999999996E-2</v>
      </c>
      <c r="AS35" s="1">
        <f t="shared" si="21"/>
        <v>1.506589044575688E-2</v>
      </c>
    </row>
    <row r="36" spans="1:45" x14ac:dyDescent="0.2">
      <c r="A36" s="3">
        <v>73</v>
      </c>
      <c r="B36">
        <v>35514.312176339299</v>
      </c>
      <c r="C36">
        <v>0.17225472999999999</v>
      </c>
      <c r="D36" s="1">
        <f t="shared" si="0"/>
        <v>0.17225472999999999</v>
      </c>
      <c r="E36" s="1">
        <f t="shared" si="1"/>
        <v>3.9272477483214751E-3</v>
      </c>
      <c r="F36">
        <v>3449.5963527634699</v>
      </c>
      <c r="G36">
        <v>0.10757568000000001</v>
      </c>
      <c r="H36" s="1">
        <f t="shared" si="2"/>
        <v>0.10757568000000001</v>
      </c>
      <c r="I36" s="1">
        <f t="shared" si="3"/>
        <v>1.0339860507925047E-2</v>
      </c>
      <c r="J36">
        <v>881.06359392404499</v>
      </c>
      <c r="K36">
        <v>0.22253398999999999</v>
      </c>
      <c r="L36" s="1">
        <f t="shared" si="4"/>
        <v>0.22253398999999999</v>
      </c>
      <c r="M36" s="1">
        <f t="shared" si="5"/>
        <v>2.7465741370126032E-2</v>
      </c>
      <c r="N36">
        <v>279.40450504422103</v>
      </c>
      <c r="O36">
        <v>0.19897759000000001</v>
      </c>
      <c r="P36" s="1">
        <f t="shared" si="6"/>
        <v>0.19897759000000001</v>
      </c>
      <c r="Q36" s="1">
        <f t="shared" si="7"/>
        <v>4.6812710253314585E-2</v>
      </c>
      <c r="R36">
        <v>117.5081077</v>
      </c>
      <c r="T36" s="1">
        <f t="shared" si="8"/>
        <v>0</v>
      </c>
      <c r="U36" s="1">
        <f t="shared" si="9"/>
        <v>0</v>
      </c>
      <c r="V36">
        <v>322.14471300000002</v>
      </c>
      <c r="X36" s="1">
        <f t="shared" si="10"/>
        <v>0</v>
      </c>
      <c r="Y36" s="1">
        <f t="shared" si="11"/>
        <v>0</v>
      </c>
      <c r="Z36">
        <v>221.7766378</v>
      </c>
      <c r="AB36" s="1">
        <f t="shared" si="12"/>
        <v>0</v>
      </c>
      <c r="AC36" s="1">
        <f t="shared" si="13"/>
        <v>0</v>
      </c>
      <c r="AD36">
        <v>417.29386799999997</v>
      </c>
      <c r="AF36" s="1">
        <f t="shared" si="14"/>
        <v>0</v>
      </c>
      <c r="AG36" s="1">
        <f t="shared" si="15"/>
        <v>0</v>
      </c>
      <c r="AH36" s="2">
        <v>40124.376628070997</v>
      </c>
      <c r="AJ36" s="1">
        <f t="shared" si="16"/>
        <v>0</v>
      </c>
      <c r="AK36" s="1">
        <f t="shared" si="17"/>
        <v>0</v>
      </c>
      <c r="AL36">
        <v>954.513028401881</v>
      </c>
      <c r="AM36">
        <v>0.16109351999999999</v>
      </c>
      <c r="AN36" s="1">
        <f t="shared" si="18"/>
        <v>0.16109351999999999</v>
      </c>
      <c r="AO36" s="1">
        <f t="shared" si="19"/>
        <v>2.3321740099886658E-2</v>
      </c>
      <c r="AP36">
        <v>1246.1682584397499</v>
      </c>
      <c r="AQ36">
        <v>0.10104038</v>
      </c>
      <c r="AR36" s="1">
        <f t="shared" si="20"/>
        <v>0.10104038</v>
      </c>
      <c r="AS36" s="1">
        <f t="shared" si="21"/>
        <v>1.6733442913011796E-2</v>
      </c>
    </row>
    <row r="37" spans="1:45" x14ac:dyDescent="0.2">
      <c r="A37" s="3">
        <v>74</v>
      </c>
      <c r="B37">
        <v>32498.7102445848</v>
      </c>
      <c r="C37">
        <v>0.18387386</v>
      </c>
      <c r="D37" s="1">
        <f t="shared" si="0"/>
        <v>0.18387386</v>
      </c>
      <c r="E37" s="1">
        <f t="shared" si="1"/>
        <v>4.2117409290735562E-3</v>
      </c>
      <c r="F37">
        <v>3234.8515217080699</v>
      </c>
      <c r="G37">
        <v>0.11347734</v>
      </c>
      <c r="H37" s="1">
        <f t="shared" si="2"/>
        <v>0.11347734</v>
      </c>
      <c r="I37" s="1">
        <f t="shared" si="3"/>
        <v>1.0930207067993858E-2</v>
      </c>
      <c r="J37">
        <v>868.81286655366398</v>
      </c>
      <c r="K37">
        <v>0.19803983</v>
      </c>
      <c r="L37" s="1">
        <f t="shared" si="4"/>
        <v>0.19803983</v>
      </c>
      <c r="M37" s="1">
        <f t="shared" si="5"/>
        <v>2.649998459334663E-2</v>
      </c>
      <c r="N37">
        <v>269.46108831465199</v>
      </c>
      <c r="O37">
        <v>0.19918451000000001</v>
      </c>
      <c r="P37" s="1">
        <f t="shared" si="6"/>
        <v>0.19918451000000001</v>
      </c>
      <c r="Q37" s="1">
        <f t="shared" si="7"/>
        <v>4.7687225446131076E-2</v>
      </c>
      <c r="R37">
        <v>126.1330598</v>
      </c>
      <c r="T37" s="1">
        <f t="shared" si="8"/>
        <v>0</v>
      </c>
      <c r="U37" s="1">
        <f t="shared" si="9"/>
        <v>0</v>
      </c>
      <c r="V37">
        <v>253.30990299999999</v>
      </c>
      <c r="X37" s="1">
        <f t="shared" si="10"/>
        <v>0</v>
      </c>
      <c r="Y37" s="1">
        <f t="shared" si="11"/>
        <v>0</v>
      </c>
      <c r="Z37">
        <v>168.15910070000001</v>
      </c>
      <c r="AB37" s="1">
        <f t="shared" si="12"/>
        <v>0</v>
      </c>
      <c r="AC37" s="1">
        <f t="shared" si="13"/>
        <v>0</v>
      </c>
      <c r="AD37">
        <v>418.72220379999999</v>
      </c>
      <c r="AF37" s="1">
        <f t="shared" si="14"/>
        <v>0</v>
      </c>
      <c r="AG37" s="1">
        <f t="shared" si="15"/>
        <v>0</v>
      </c>
      <c r="AH37" s="2">
        <v>36871.835721161202</v>
      </c>
      <c r="AJ37" s="1">
        <f t="shared" si="16"/>
        <v>0</v>
      </c>
      <c r="AK37" s="1">
        <f t="shared" si="17"/>
        <v>0</v>
      </c>
      <c r="AL37">
        <v>914.135066483169</v>
      </c>
      <c r="AM37">
        <v>0.17962739999999999</v>
      </c>
      <c r="AN37" s="1">
        <f t="shared" si="18"/>
        <v>0.17962739999999999</v>
      </c>
      <c r="AO37" s="1">
        <f t="shared" si="19"/>
        <v>2.488529263636657E-2</v>
      </c>
      <c r="AP37">
        <v>1246.3880046606</v>
      </c>
      <c r="AQ37">
        <v>0.11508286</v>
      </c>
      <c r="AR37" s="1">
        <f t="shared" si="20"/>
        <v>0.11508286</v>
      </c>
      <c r="AS37" s="1">
        <f t="shared" si="21"/>
        <v>1.7716832028788435E-2</v>
      </c>
    </row>
    <row r="38" spans="1:45" x14ac:dyDescent="0.2">
      <c r="A38" s="3">
        <v>75</v>
      </c>
      <c r="B38">
        <v>31696.095259595601</v>
      </c>
      <c r="C38">
        <v>0.20208366</v>
      </c>
      <c r="D38" s="1">
        <f t="shared" si="0"/>
        <v>0.20208366</v>
      </c>
      <c r="E38" s="1">
        <f t="shared" si="1"/>
        <v>4.42076540008466E-3</v>
      </c>
      <c r="F38">
        <v>3042.1909630373102</v>
      </c>
      <c r="G38">
        <v>0.11744947999999999</v>
      </c>
      <c r="H38" s="1">
        <f t="shared" si="2"/>
        <v>0.11744947999999999</v>
      </c>
      <c r="I38" s="1">
        <f t="shared" si="3"/>
        <v>1.1440846851893019E-2</v>
      </c>
      <c r="J38">
        <v>805.85620696097601</v>
      </c>
      <c r="K38">
        <v>0.25257346000000003</v>
      </c>
      <c r="L38" s="1">
        <f t="shared" si="4"/>
        <v>0.25257346000000003</v>
      </c>
      <c r="M38" s="1">
        <f t="shared" si="5"/>
        <v>2.9998905366896377E-2</v>
      </c>
      <c r="N38">
        <v>289.07324058189897</v>
      </c>
      <c r="O38">
        <v>0.25123528000000001</v>
      </c>
      <c r="P38" s="1">
        <f t="shared" si="6"/>
        <v>0.25123528000000001</v>
      </c>
      <c r="Q38" s="1">
        <f t="shared" si="7"/>
        <v>4.9999438284794674E-2</v>
      </c>
      <c r="R38">
        <v>101.13717889999999</v>
      </c>
      <c r="T38" s="1">
        <f t="shared" si="8"/>
        <v>0</v>
      </c>
      <c r="U38" s="1">
        <f t="shared" si="9"/>
        <v>0</v>
      </c>
      <c r="V38">
        <v>260.34171179999998</v>
      </c>
      <c r="X38" s="1">
        <f t="shared" si="10"/>
        <v>0</v>
      </c>
      <c r="Y38" s="1">
        <f t="shared" si="11"/>
        <v>0</v>
      </c>
      <c r="Z38">
        <v>140.086805</v>
      </c>
      <c r="AB38" s="1">
        <f t="shared" si="12"/>
        <v>0</v>
      </c>
      <c r="AC38" s="1">
        <f t="shared" si="13"/>
        <v>0</v>
      </c>
      <c r="AD38">
        <v>350.32688259999998</v>
      </c>
      <c r="AF38" s="1">
        <f t="shared" si="14"/>
        <v>0</v>
      </c>
      <c r="AG38" s="1">
        <f t="shared" si="15"/>
        <v>0</v>
      </c>
      <c r="AH38" s="2">
        <v>35833.215670175799</v>
      </c>
      <c r="AJ38" s="1">
        <f t="shared" si="16"/>
        <v>0</v>
      </c>
      <c r="AK38" s="1">
        <f t="shared" si="17"/>
        <v>0</v>
      </c>
      <c r="AL38">
        <v>852.33206485584299</v>
      </c>
      <c r="AM38">
        <v>0.18298420000000001</v>
      </c>
      <c r="AN38" s="1">
        <f t="shared" si="18"/>
        <v>0.18298420000000001</v>
      </c>
      <c r="AO38" s="1">
        <f t="shared" si="19"/>
        <v>2.5958146632059698E-2</v>
      </c>
      <c r="AP38">
        <v>1081.5250651761801</v>
      </c>
      <c r="AQ38">
        <v>0.12236501</v>
      </c>
      <c r="AR38" s="1">
        <f t="shared" si="20"/>
        <v>0.12236501</v>
      </c>
      <c r="AS38" s="1">
        <f t="shared" si="21"/>
        <v>1.953094993046902E-2</v>
      </c>
    </row>
    <row r="39" spans="1:45" x14ac:dyDescent="0.2">
      <c r="A39" s="3">
        <v>76</v>
      </c>
      <c r="B39">
        <v>29261.002053704098</v>
      </c>
      <c r="C39">
        <v>0.21015586</v>
      </c>
      <c r="D39" s="1">
        <f t="shared" si="0"/>
        <v>0.21015586</v>
      </c>
      <c r="E39" s="1">
        <f t="shared" si="1"/>
        <v>4.668237322191216E-3</v>
      </c>
      <c r="F39">
        <v>2731.4729389958002</v>
      </c>
      <c r="G39">
        <v>0.13459101000000001</v>
      </c>
      <c r="H39" s="1">
        <f t="shared" si="2"/>
        <v>0.13459101000000001</v>
      </c>
      <c r="I39" s="1">
        <f t="shared" si="3"/>
        <v>1.2799009090169643E-2</v>
      </c>
      <c r="J39">
        <v>736.19735943525995</v>
      </c>
      <c r="K39">
        <v>0.25736885999999998</v>
      </c>
      <c r="L39" s="1">
        <f t="shared" si="4"/>
        <v>0.25736885999999998</v>
      </c>
      <c r="M39" s="1">
        <f t="shared" si="5"/>
        <v>3.1580828639645862E-2</v>
      </c>
      <c r="N39">
        <v>202.05461399629701</v>
      </c>
      <c r="O39">
        <v>0.20391516000000001</v>
      </c>
      <c r="P39" s="1">
        <f t="shared" si="6"/>
        <v>0.20391516000000001</v>
      </c>
      <c r="Q39" s="1">
        <f t="shared" si="7"/>
        <v>5.5555379589262363E-2</v>
      </c>
      <c r="R39">
        <v>98.939738879999993</v>
      </c>
      <c r="T39" s="1">
        <f t="shared" si="8"/>
        <v>0</v>
      </c>
      <c r="U39" s="1">
        <f t="shared" si="9"/>
        <v>0</v>
      </c>
      <c r="V39">
        <v>217.3268228</v>
      </c>
      <c r="X39" s="1">
        <f t="shared" si="10"/>
        <v>0</v>
      </c>
      <c r="Y39" s="1">
        <f t="shared" si="11"/>
        <v>0</v>
      </c>
      <c r="Z39">
        <v>137.17519619999999</v>
      </c>
      <c r="AB39" s="1">
        <f t="shared" si="12"/>
        <v>0</v>
      </c>
      <c r="AC39" s="1">
        <f t="shared" si="13"/>
        <v>0</v>
      </c>
      <c r="AD39">
        <v>320.3318261</v>
      </c>
      <c r="AF39" s="1">
        <f t="shared" si="14"/>
        <v>0</v>
      </c>
      <c r="AG39" s="1">
        <f t="shared" si="15"/>
        <v>0</v>
      </c>
      <c r="AH39" s="2">
        <v>32930.726966131399</v>
      </c>
      <c r="AJ39" s="1">
        <f t="shared" si="16"/>
        <v>0</v>
      </c>
      <c r="AK39" s="1">
        <f t="shared" si="17"/>
        <v>0</v>
      </c>
      <c r="AL39">
        <v>770.80703901872005</v>
      </c>
      <c r="AM39">
        <v>0.24360345</v>
      </c>
      <c r="AN39" s="1">
        <f t="shared" si="18"/>
        <v>0.24360345</v>
      </c>
      <c r="AO39" s="1">
        <f t="shared" si="19"/>
        <v>3.0303983603665777E-2</v>
      </c>
      <c r="AP39">
        <v>1005.5485755242401</v>
      </c>
      <c r="AQ39">
        <v>0.11298076999999999</v>
      </c>
      <c r="AR39" s="1">
        <f t="shared" si="20"/>
        <v>0.11298076999999999</v>
      </c>
      <c r="AS39" s="1">
        <f t="shared" si="21"/>
        <v>1.9566958617409109E-2</v>
      </c>
    </row>
    <row r="40" spans="1:45" x14ac:dyDescent="0.2">
      <c r="A40" s="3">
        <v>77</v>
      </c>
      <c r="B40">
        <v>27353.349394235702</v>
      </c>
      <c r="C40">
        <v>0.22552132999999999</v>
      </c>
      <c r="D40" s="1">
        <f t="shared" si="0"/>
        <v>0.22552132999999999</v>
      </c>
      <c r="E40" s="1">
        <f t="shared" si="1"/>
        <v>4.9527836531762116E-3</v>
      </c>
      <c r="F40">
        <v>2495.3580050021401</v>
      </c>
      <c r="G40">
        <v>0.14789864</v>
      </c>
      <c r="H40" s="1">
        <f t="shared" si="2"/>
        <v>0.14789864</v>
      </c>
      <c r="I40" s="1">
        <f t="shared" si="3"/>
        <v>1.3928917299341722E-2</v>
      </c>
      <c r="J40">
        <v>709.11390898004095</v>
      </c>
      <c r="K40">
        <v>0.27796715</v>
      </c>
      <c r="L40" s="1">
        <f t="shared" si="4"/>
        <v>0.27796715</v>
      </c>
      <c r="M40" s="1">
        <f t="shared" si="5"/>
        <v>3.2974125381007698E-2</v>
      </c>
      <c r="N40">
        <v>211.173989910632</v>
      </c>
      <c r="O40">
        <v>0.16493236</v>
      </c>
      <c r="P40" s="1">
        <f t="shared" si="6"/>
        <v>0.16493236</v>
      </c>
      <c r="Q40" s="1">
        <f t="shared" si="7"/>
        <v>5.0055248582324949E-2</v>
      </c>
      <c r="R40">
        <v>76.63572207</v>
      </c>
      <c r="T40" s="1">
        <f t="shared" si="8"/>
        <v>0</v>
      </c>
      <c r="U40" s="1">
        <f t="shared" si="9"/>
        <v>0</v>
      </c>
      <c r="V40">
        <v>213.37142940000001</v>
      </c>
      <c r="X40" s="1">
        <f t="shared" si="10"/>
        <v>0</v>
      </c>
      <c r="Y40" s="1">
        <f t="shared" si="11"/>
        <v>0</v>
      </c>
      <c r="Z40">
        <v>115.5304125</v>
      </c>
      <c r="AB40" s="1">
        <f t="shared" si="12"/>
        <v>0</v>
      </c>
      <c r="AC40" s="1">
        <f t="shared" si="13"/>
        <v>0</v>
      </c>
      <c r="AD40">
        <v>242.9269989</v>
      </c>
      <c r="AF40" s="1">
        <f t="shared" si="14"/>
        <v>0</v>
      </c>
      <c r="AG40" s="1">
        <f t="shared" si="15"/>
        <v>0</v>
      </c>
      <c r="AH40" s="2">
        <v>30768.995298128499</v>
      </c>
      <c r="AJ40" s="1">
        <f t="shared" si="16"/>
        <v>0</v>
      </c>
      <c r="AK40" s="1">
        <f t="shared" si="17"/>
        <v>0</v>
      </c>
      <c r="AL40">
        <v>644.94865903258301</v>
      </c>
      <c r="AM40">
        <v>0.22035774999999999</v>
      </c>
      <c r="AN40" s="1">
        <f t="shared" si="18"/>
        <v>0.22035774999999999</v>
      </c>
      <c r="AO40" s="1">
        <f t="shared" si="19"/>
        <v>3.1989344946596034E-2</v>
      </c>
      <c r="AP40">
        <v>863.484075110405</v>
      </c>
      <c r="AQ40">
        <v>0.14582007999999999</v>
      </c>
      <c r="AR40" s="1">
        <f t="shared" si="20"/>
        <v>0.14582007999999999</v>
      </c>
      <c r="AS40" s="1">
        <f t="shared" si="21"/>
        <v>2.3540313924673213E-2</v>
      </c>
    </row>
    <row r="41" spans="1:45" x14ac:dyDescent="0.2">
      <c r="A41" s="3">
        <v>78</v>
      </c>
      <c r="B41">
        <v>25627.534906372399</v>
      </c>
      <c r="C41">
        <v>0.23721431000000001</v>
      </c>
      <c r="D41" s="1">
        <f t="shared" si="0"/>
        <v>0.23721431000000001</v>
      </c>
      <c r="E41" s="1">
        <f t="shared" si="1"/>
        <v>5.2080406480962006E-3</v>
      </c>
      <c r="F41">
        <v>2264.6267971023899</v>
      </c>
      <c r="G41">
        <v>0.13870898000000001</v>
      </c>
      <c r="H41" s="1">
        <f t="shared" si="2"/>
        <v>0.13870898000000001</v>
      </c>
      <c r="I41" s="1">
        <f t="shared" si="3"/>
        <v>1.4235902307611771E-2</v>
      </c>
      <c r="J41">
        <v>633.74171576276399</v>
      </c>
      <c r="K41">
        <v>0.27687240000000002</v>
      </c>
      <c r="L41" s="1">
        <f t="shared" si="4"/>
        <v>0.27687240000000002</v>
      </c>
      <c r="M41" s="1">
        <f t="shared" si="5"/>
        <v>3.4837519535250487E-2</v>
      </c>
      <c r="N41">
        <v>226.501134540885</v>
      </c>
      <c r="O41">
        <v>0.26679602000000002</v>
      </c>
      <c r="P41" s="1">
        <f t="shared" si="6"/>
        <v>0.26679602000000002</v>
      </c>
      <c r="Q41" s="1">
        <f t="shared" si="7"/>
        <v>5.7600063295510089E-2</v>
      </c>
      <c r="R41">
        <v>77.789378240000005</v>
      </c>
      <c r="T41" s="1">
        <f t="shared" si="8"/>
        <v>0</v>
      </c>
      <c r="U41" s="1">
        <f t="shared" si="9"/>
        <v>0</v>
      </c>
      <c r="V41">
        <v>147.72290839999999</v>
      </c>
      <c r="X41" s="1">
        <f t="shared" si="10"/>
        <v>0</v>
      </c>
      <c r="Y41" s="1">
        <f t="shared" si="11"/>
        <v>0</v>
      </c>
      <c r="Z41">
        <v>95.918258550000004</v>
      </c>
      <c r="AB41" s="1">
        <f t="shared" si="12"/>
        <v>0</v>
      </c>
      <c r="AC41" s="1">
        <f t="shared" si="13"/>
        <v>0</v>
      </c>
      <c r="AD41">
        <v>254.518495</v>
      </c>
      <c r="AF41" s="1">
        <f t="shared" si="14"/>
        <v>0</v>
      </c>
      <c r="AG41" s="1">
        <f t="shared" si="15"/>
        <v>0</v>
      </c>
      <c r="AH41" s="2">
        <v>28752.4045537784</v>
      </c>
      <c r="AJ41" s="1">
        <f t="shared" si="16"/>
        <v>0</v>
      </c>
      <c r="AK41" s="1">
        <f t="shared" si="17"/>
        <v>0</v>
      </c>
      <c r="AL41">
        <v>599.73633038625098</v>
      </c>
      <c r="AM41">
        <v>0.27745718000000003</v>
      </c>
      <c r="AN41" s="1">
        <f t="shared" si="18"/>
        <v>0.27745718000000003</v>
      </c>
      <c r="AO41" s="1">
        <f t="shared" si="19"/>
        <v>3.5834856623725847E-2</v>
      </c>
      <c r="AP41">
        <v>799.42869503050997</v>
      </c>
      <c r="AQ41">
        <v>0.13242166</v>
      </c>
      <c r="AR41" s="1">
        <f t="shared" si="20"/>
        <v>0.13242166</v>
      </c>
      <c r="AS41" s="1">
        <f t="shared" si="21"/>
        <v>2.34963319521573E-2</v>
      </c>
    </row>
    <row r="42" spans="1:45" x14ac:dyDescent="0.2">
      <c r="A42" s="3">
        <v>79</v>
      </c>
      <c r="B42">
        <v>24223.810194153299</v>
      </c>
      <c r="C42">
        <v>0.25492236000000001</v>
      </c>
      <c r="D42" s="1">
        <f t="shared" si="0"/>
        <v>0.25492236000000001</v>
      </c>
      <c r="E42" s="1">
        <f t="shared" si="1"/>
        <v>5.4883218828388055E-3</v>
      </c>
      <c r="F42">
        <v>2088.6667856499498</v>
      </c>
      <c r="G42">
        <v>0.15749605</v>
      </c>
      <c r="H42" s="1">
        <f t="shared" si="2"/>
        <v>0.15749605</v>
      </c>
      <c r="I42" s="1">
        <f t="shared" si="3"/>
        <v>1.5622203724138988E-2</v>
      </c>
      <c r="J42">
        <v>605.12005767971198</v>
      </c>
      <c r="K42">
        <v>0.31711304000000001</v>
      </c>
      <c r="L42" s="1">
        <f t="shared" si="4"/>
        <v>0.31711304000000001</v>
      </c>
      <c r="M42" s="1">
        <f t="shared" si="5"/>
        <v>3.7078039046795241E-2</v>
      </c>
      <c r="N42">
        <v>192.05626180767999</v>
      </c>
      <c r="O42">
        <v>0.27545767999999998</v>
      </c>
      <c r="P42" s="1">
        <f t="shared" si="6"/>
        <v>0.27545767999999998</v>
      </c>
      <c r="Q42" s="1">
        <f t="shared" si="7"/>
        <v>6.3183132994360458E-2</v>
      </c>
      <c r="R42">
        <v>59.440753800000003</v>
      </c>
      <c r="T42" s="1">
        <f t="shared" si="8"/>
        <v>0</v>
      </c>
      <c r="U42" s="1">
        <f t="shared" si="9"/>
        <v>0</v>
      </c>
      <c r="V42">
        <v>163.70928480000001</v>
      </c>
      <c r="X42" s="1">
        <f t="shared" si="10"/>
        <v>0</v>
      </c>
      <c r="Y42" s="1">
        <f t="shared" si="11"/>
        <v>0</v>
      </c>
      <c r="Z42">
        <v>104.4333381</v>
      </c>
      <c r="AB42" s="1">
        <f t="shared" si="12"/>
        <v>0</v>
      </c>
      <c r="AC42" s="1">
        <f t="shared" si="13"/>
        <v>0</v>
      </c>
      <c r="AD42">
        <v>191.89145389999999</v>
      </c>
      <c r="AF42" s="1">
        <f t="shared" si="14"/>
        <v>0</v>
      </c>
      <c r="AG42" s="1">
        <f t="shared" si="15"/>
        <v>0</v>
      </c>
      <c r="AH42" s="2">
        <v>27109.6532992906</v>
      </c>
      <c r="AJ42" s="1">
        <f t="shared" si="16"/>
        <v>0</v>
      </c>
      <c r="AK42" s="1">
        <f t="shared" si="17"/>
        <v>0</v>
      </c>
      <c r="AL42">
        <v>530.79164794459905</v>
      </c>
      <c r="AM42">
        <v>0.26071206000000002</v>
      </c>
      <c r="AN42" s="1">
        <f t="shared" si="18"/>
        <v>0.26071206000000002</v>
      </c>
      <c r="AO42" s="1">
        <f t="shared" si="19"/>
        <v>3.7349208477431457E-2</v>
      </c>
      <c r="AP42">
        <v>697.24773249030102</v>
      </c>
      <c r="AQ42">
        <v>0.13457295</v>
      </c>
      <c r="AR42" s="1">
        <f t="shared" si="20"/>
        <v>0.13457295</v>
      </c>
      <c r="AS42" s="1">
        <f t="shared" si="21"/>
        <v>2.5331250823052414E-2</v>
      </c>
    </row>
    <row r="43" spans="1:45" x14ac:dyDescent="0.2">
      <c r="A43" s="3">
        <v>80</v>
      </c>
      <c r="B43">
        <v>23585.124236080799</v>
      </c>
      <c r="C43">
        <v>0.26636773000000002</v>
      </c>
      <c r="D43" s="1">
        <f t="shared" si="0"/>
        <v>0.26636773000000002</v>
      </c>
      <c r="E43" s="1">
        <f t="shared" si="1"/>
        <v>5.6417911490197741E-3</v>
      </c>
      <c r="F43">
        <v>1941.1086810305701</v>
      </c>
      <c r="G43">
        <v>0.17031755000000001</v>
      </c>
      <c r="H43" s="1">
        <f t="shared" si="2"/>
        <v>0.17031755000000001</v>
      </c>
      <c r="I43" s="1">
        <f t="shared" si="3"/>
        <v>1.6723100428727454E-2</v>
      </c>
      <c r="J43">
        <v>627.20432977005805</v>
      </c>
      <c r="K43">
        <v>0.29841465</v>
      </c>
      <c r="L43" s="1">
        <f t="shared" si="4"/>
        <v>0.29841465</v>
      </c>
      <c r="M43" s="1">
        <f t="shared" si="5"/>
        <v>3.5809798182827736E-2</v>
      </c>
      <c r="N43">
        <v>228.03934270516001</v>
      </c>
      <c r="O43">
        <v>0.25536016</v>
      </c>
      <c r="P43" s="1">
        <f t="shared" si="6"/>
        <v>0.25536016</v>
      </c>
      <c r="Q43" s="1">
        <f t="shared" si="7"/>
        <v>5.6597974105661003E-2</v>
      </c>
      <c r="R43">
        <v>54.661321800000003</v>
      </c>
      <c r="T43" s="1">
        <f t="shared" si="8"/>
        <v>0</v>
      </c>
      <c r="U43" s="1">
        <f t="shared" si="9"/>
        <v>0</v>
      </c>
      <c r="V43">
        <v>147.17354839999999</v>
      </c>
      <c r="X43" s="1">
        <f t="shared" si="10"/>
        <v>0</v>
      </c>
      <c r="Y43" s="1">
        <f t="shared" si="11"/>
        <v>0</v>
      </c>
      <c r="Z43">
        <v>74.822834090000001</v>
      </c>
      <c r="AB43" s="1">
        <f t="shared" si="12"/>
        <v>0</v>
      </c>
      <c r="AC43" s="1">
        <f t="shared" si="13"/>
        <v>0</v>
      </c>
      <c r="AD43">
        <v>177.44328530000001</v>
      </c>
      <c r="AF43" s="1">
        <f t="shared" si="14"/>
        <v>0</v>
      </c>
      <c r="AG43" s="1">
        <f t="shared" si="15"/>
        <v>0</v>
      </c>
      <c r="AH43" s="2">
        <v>26381.476589586498</v>
      </c>
      <c r="AJ43" s="1">
        <f t="shared" si="16"/>
        <v>0</v>
      </c>
      <c r="AK43" s="1">
        <f t="shared" si="17"/>
        <v>0</v>
      </c>
      <c r="AL43">
        <v>478.71231858432202</v>
      </c>
      <c r="AM43">
        <v>0.23226991</v>
      </c>
      <c r="AN43" s="1">
        <f t="shared" si="18"/>
        <v>0.23226991</v>
      </c>
      <c r="AO43" s="1">
        <f t="shared" si="19"/>
        <v>3.7828535371558877E-2</v>
      </c>
      <c r="AP43">
        <v>695.05029277503399</v>
      </c>
      <c r="AQ43">
        <v>0.15286121</v>
      </c>
      <c r="AR43" s="1">
        <f t="shared" si="20"/>
        <v>0.15286121</v>
      </c>
      <c r="AS43" s="1">
        <f t="shared" si="21"/>
        <v>2.6753086065832373E-2</v>
      </c>
    </row>
  </sheetData>
  <mergeCells count="8">
    <mergeCell ref="Z1:AB1"/>
    <mergeCell ref="AD1:AF1"/>
    <mergeCell ref="B1:D1"/>
    <mergeCell ref="F1:H1"/>
    <mergeCell ref="J1:L1"/>
    <mergeCell ref="N1:P1"/>
    <mergeCell ref="R1:T1"/>
    <mergeCell ref="V1:X1"/>
  </mergeCells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3"/>
  <sheetViews>
    <sheetView workbookViewId="0">
      <selection activeCell="H9" sqref="H9"/>
    </sheetView>
  </sheetViews>
  <sheetFormatPr baseColWidth="10" defaultColWidth="8.83203125" defaultRowHeight="13" x14ac:dyDescent="0.15"/>
  <cols>
    <col min="1" max="2" width="8.83203125" style="12"/>
    <col min="3" max="3" width="12" style="12" bestFit="1" customWidth="1"/>
    <col min="4" max="16384" width="8.83203125" style="12"/>
  </cols>
  <sheetData>
    <row r="1" spans="1:49" x14ac:dyDescent="0.15">
      <c r="B1" s="12" t="s">
        <v>60</v>
      </c>
      <c r="F1" s="12" t="s">
        <v>61</v>
      </c>
      <c r="J1" s="12" t="s">
        <v>5</v>
      </c>
      <c r="N1" s="12" t="s">
        <v>62</v>
      </c>
      <c r="R1" s="12" t="s">
        <v>17</v>
      </c>
      <c r="V1" s="12" t="s">
        <v>18</v>
      </c>
      <c r="Z1" s="12" t="s">
        <v>63</v>
      </c>
      <c r="AD1" s="12" t="s">
        <v>64</v>
      </c>
      <c r="AH1" s="12" t="s">
        <v>12</v>
      </c>
      <c r="AL1" s="12" t="s">
        <v>65</v>
      </c>
      <c r="AP1" s="12" t="s">
        <v>15</v>
      </c>
      <c r="AT1" s="12" t="s">
        <v>18</v>
      </c>
    </row>
    <row r="2" spans="1:49" x14ac:dyDescent="0.15">
      <c r="A2" s="12" t="s">
        <v>30</v>
      </c>
      <c r="B2" s="12" t="s">
        <v>33</v>
      </c>
      <c r="C2" s="12" t="s">
        <v>58</v>
      </c>
      <c r="D2" s="12" t="s">
        <v>59</v>
      </c>
      <c r="E2" s="12" t="s">
        <v>19</v>
      </c>
      <c r="F2" s="12" t="s">
        <v>33</v>
      </c>
      <c r="G2" s="12" t="s">
        <v>58</v>
      </c>
      <c r="H2" s="12" t="s">
        <v>59</v>
      </c>
      <c r="I2" s="12" t="s">
        <v>19</v>
      </c>
      <c r="J2" s="12" t="s">
        <v>33</v>
      </c>
      <c r="K2" s="12" t="s">
        <v>58</v>
      </c>
      <c r="L2" s="12" t="s">
        <v>59</v>
      </c>
      <c r="M2" s="12" t="s">
        <v>19</v>
      </c>
      <c r="N2" s="12" t="s">
        <v>33</v>
      </c>
      <c r="O2" s="12" t="s">
        <v>58</v>
      </c>
      <c r="P2" s="12" t="s">
        <v>59</v>
      </c>
      <c r="Q2" s="12" t="s">
        <v>19</v>
      </c>
      <c r="R2" s="12" t="s">
        <v>33</v>
      </c>
      <c r="S2" s="12" t="s">
        <v>58</v>
      </c>
      <c r="T2" s="12" t="s">
        <v>59</v>
      </c>
      <c r="U2" s="12" t="s">
        <v>19</v>
      </c>
      <c r="V2" s="12" t="s">
        <v>33</v>
      </c>
      <c r="W2" s="12" t="s">
        <v>58</v>
      </c>
      <c r="X2" s="12" t="s">
        <v>59</v>
      </c>
      <c r="Y2" s="12" t="s">
        <v>19</v>
      </c>
      <c r="Z2" s="12" t="s">
        <v>33</v>
      </c>
      <c r="AA2" s="12" t="s">
        <v>58</v>
      </c>
      <c r="AB2" s="12" t="s">
        <v>59</v>
      </c>
      <c r="AC2" s="12" t="s">
        <v>19</v>
      </c>
      <c r="AD2" s="12" t="s">
        <v>33</v>
      </c>
      <c r="AE2" s="12" t="s">
        <v>58</v>
      </c>
      <c r="AF2" s="12" t="s">
        <v>59</v>
      </c>
      <c r="AG2" s="12" t="s">
        <v>19</v>
      </c>
      <c r="AH2" s="12" t="s">
        <v>33</v>
      </c>
      <c r="AI2" s="12" t="s">
        <v>58</v>
      </c>
      <c r="AJ2" s="12" t="s">
        <v>59</v>
      </c>
      <c r="AK2" s="12" t="s">
        <v>19</v>
      </c>
      <c r="AL2" s="12" t="s">
        <v>33</v>
      </c>
      <c r="AM2" s="12" t="s">
        <v>58</v>
      </c>
      <c r="AN2" s="12" t="s">
        <v>59</v>
      </c>
      <c r="AO2" s="12" t="s">
        <v>19</v>
      </c>
      <c r="AP2" s="12" t="s">
        <v>33</v>
      </c>
      <c r="AQ2" s="12" t="s">
        <v>58</v>
      </c>
      <c r="AR2" s="12" t="s">
        <v>59</v>
      </c>
      <c r="AS2" s="12" t="s">
        <v>19</v>
      </c>
      <c r="AT2" s="12" t="s">
        <v>33</v>
      </c>
      <c r="AU2" s="12" t="s">
        <v>58</v>
      </c>
      <c r="AV2" s="12" t="s">
        <v>59</v>
      </c>
      <c r="AW2" s="12" t="s">
        <v>19</v>
      </c>
    </row>
    <row r="3" spans="1:49" x14ac:dyDescent="0.15">
      <c r="A3" s="12">
        <v>40</v>
      </c>
      <c r="B3" s="12">
        <v>67305.062133911997</v>
      </c>
      <c r="C3" s="12">
        <v>4938.5575772515058</v>
      </c>
      <c r="D3" s="12">
        <f>C3/B3</f>
        <v>7.3375722726852499E-2</v>
      </c>
      <c r="E3" s="12">
        <f>1.96*SQRT((D3*(1-D3))/B3)</f>
        <v>1.9699728453405996E-3</v>
      </c>
      <c r="F3" s="12">
        <v>12479.2071962021</v>
      </c>
      <c r="G3" s="12">
        <v>1079.241799796619</v>
      </c>
      <c r="H3" s="12">
        <f t="shared" ref="H3:H43" si="0">G3/F3</f>
        <v>8.6483202244215768E-2</v>
      </c>
      <c r="I3" s="12">
        <f t="shared" ref="I3:I43" si="1">1.96*SQRT((H3*(1-H3))/F3)</f>
        <v>4.931587276163653E-3</v>
      </c>
      <c r="J3" s="12">
        <v>5237.6533341668501</v>
      </c>
      <c r="K3" s="12">
        <v>383.52964621726301</v>
      </c>
      <c r="L3" s="12">
        <f t="shared" ref="L3:L43" si="2">K3/J3</f>
        <v>7.3225473651602563E-2</v>
      </c>
      <c r="M3" s="12">
        <f t="shared" ref="M3:M43" si="3">1.96*SQRT((L3*(1-L3))/J3)</f>
        <v>7.0551432305731186E-3</v>
      </c>
      <c r="N3" s="12">
        <v>2708.8393021002398</v>
      </c>
      <c r="O3" s="12">
        <v>210.55223184408524</v>
      </c>
      <c r="P3" s="12">
        <f t="shared" ref="P3:P43" si="4">O3/N3</f>
        <v>7.7727841471008682E-2</v>
      </c>
      <c r="Q3" s="12">
        <f t="shared" ref="Q3:Q43" si="5">1.96*SQRT((P3*(1-P3))/N3)</f>
        <v>1.0082826712086379E-2</v>
      </c>
      <c r="R3" s="12">
        <v>9873.2080765254796</v>
      </c>
      <c r="S3" s="12">
        <v>253.47263551485094</v>
      </c>
      <c r="T3" s="12">
        <f t="shared" ref="T3:T43" si="6">S3/R3</f>
        <v>2.5672773585872964E-2</v>
      </c>
      <c r="U3" s="12">
        <f t="shared" ref="U3:U43" si="7">1.96*SQRT((T3*(1-T3))/R3)</f>
        <v>3.1197208903837332E-3</v>
      </c>
      <c r="V3" s="12">
        <v>5635.28010875359</v>
      </c>
      <c r="W3" s="12">
        <v>184.5242203569932</v>
      </c>
      <c r="X3" s="12">
        <f t="shared" ref="X3:X43" si="8">W3/V3</f>
        <v>3.2744462883107013E-2</v>
      </c>
      <c r="Y3" s="12">
        <f t="shared" ref="Y3:Y43" si="9">1.96*SQRT((X3*(1-X3))/V3)</f>
        <v>4.6466275717626463E-3</v>
      </c>
      <c r="Z3" s="12">
        <v>66911.555554229693</v>
      </c>
      <c r="AA3" s="12">
        <v>4973.4334637940574</v>
      </c>
      <c r="AB3" s="12">
        <f t="shared" ref="AB3:AB43" si="10">AA3/Z3</f>
        <v>7.4328468716636661E-2</v>
      </c>
      <c r="AC3" s="12">
        <f t="shared" ref="AC3:AC43" si="11">1.96*SQRT((AB3*(1-AB3))/Z3)</f>
        <v>1.9875202156489058E-3</v>
      </c>
      <c r="AD3" s="12">
        <v>14214.086120873601</v>
      </c>
      <c r="AE3" s="12">
        <v>1062.6619411839742</v>
      </c>
      <c r="AF3" s="12">
        <f t="shared" ref="AF3:AF43" si="12">AE3/AD3</f>
        <v>7.4761186343414582E-2</v>
      </c>
      <c r="AG3" s="12">
        <f t="shared" ref="AG3:AG43" si="13">1.96*SQRT((AF3*(1-AF3))/AD3)</f>
        <v>4.3237603423600451E-3</v>
      </c>
      <c r="AH3" s="12">
        <v>5320.8264394104399</v>
      </c>
      <c r="AI3" s="12">
        <v>325.94145888183391</v>
      </c>
      <c r="AJ3" s="12">
        <f t="shared" ref="AJ3:AJ43" si="14">AI3/AH3</f>
        <v>6.1257675399378181E-2</v>
      </c>
      <c r="AK3" s="12">
        <f t="shared" ref="AK3:AK43" si="15">1.96*SQRT((AJ3*(1-AJ3))/AH3)</f>
        <v>6.4434725186542172E-3</v>
      </c>
      <c r="AL3" s="12">
        <v>2720.9801572412198</v>
      </c>
      <c r="AM3" s="12">
        <v>201.41376943266715</v>
      </c>
      <c r="AN3" s="12">
        <f t="shared" ref="AN3:AN43" si="16">AM3/AL3</f>
        <v>7.4022505785885248E-2</v>
      </c>
      <c r="AO3" s="12">
        <f t="shared" ref="AO3:AO43" si="17">1.96*SQRT((AN3*(1-AN3))/AL3)</f>
        <v>9.8372903746776399E-3</v>
      </c>
      <c r="AP3" s="12">
        <v>8526.7816170379501</v>
      </c>
      <c r="AQ3" s="12">
        <v>239.84293841366332</v>
      </c>
      <c r="AR3" s="12">
        <f t="shared" ref="AR3:AR43" si="18">AQ3/AP3</f>
        <v>2.8128190586518203E-2</v>
      </c>
      <c r="AS3" s="12">
        <f t="shared" ref="AS3:AS43" si="19">1.96*SQRT((AR3*(1-AR3))/AP3)</f>
        <v>3.5094486459774331E-3</v>
      </c>
      <c r="AT3" s="12">
        <v>5261.2758145444104</v>
      </c>
      <c r="AU3" s="12">
        <v>196.68453916112389</v>
      </c>
      <c r="AV3" s="12">
        <f t="shared" ref="AV3:AV43" si="20">AU3/AT3</f>
        <v>3.7383430577314337E-2</v>
      </c>
      <c r="AW3" s="12">
        <f t="shared" ref="AW3:AW43" si="21">1.96*SQRT((AV3*(1-AV3))/AT3)</f>
        <v>5.1259784899747377E-3</v>
      </c>
    </row>
    <row r="4" spans="1:49" x14ac:dyDescent="0.15">
      <c r="A4" s="12">
        <v>41</v>
      </c>
      <c r="B4" s="12">
        <v>64329.563484702201</v>
      </c>
      <c r="C4" s="12">
        <v>5047.6511604274283</v>
      </c>
      <c r="D4" s="12">
        <f t="shared" ref="D4:D43" si="22">C4/B4</f>
        <v>7.8465496841553697E-2</v>
      </c>
      <c r="E4" s="12">
        <f t="shared" ref="E4:E43" si="23">1.96*SQRT((D4*(1-D4))/B4)</f>
        <v>2.0780018687384201E-3</v>
      </c>
      <c r="F4" s="12">
        <v>11263.0889241881</v>
      </c>
      <c r="G4" s="12">
        <v>973.54625357278564</v>
      </c>
      <c r="H4" s="12">
        <f t="shared" si="0"/>
        <v>8.6436878917118543E-2</v>
      </c>
      <c r="I4" s="12">
        <f t="shared" si="1"/>
        <v>5.1897463616047855E-3</v>
      </c>
      <c r="J4" s="12">
        <v>4499.0937261730396</v>
      </c>
      <c r="K4" s="12">
        <v>383.56188871387246</v>
      </c>
      <c r="L4" s="12">
        <f t="shared" si="2"/>
        <v>8.5253144757251556E-2</v>
      </c>
      <c r="M4" s="12">
        <f t="shared" si="3"/>
        <v>8.1601702089018711E-3</v>
      </c>
      <c r="N4" s="12">
        <v>2455.6942094154601</v>
      </c>
      <c r="O4" s="12">
        <v>242.63853157647469</v>
      </c>
      <c r="P4" s="12">
        <f t="shared" si="4"/>
        <v>9.8806492537289903E-2</v>
      </c>
      <c r="Q4" s="12">
        <f t="shared" si="5"/>
        <v>1.1802409985050626E-2</v>
      </c>
      <c r="R4" s="12">
        <v>7956.1064346693402</v>
      </c>
      <c r="S4" s="12">
        <v>257.51961332642861</v>
      </c>
      <c r="T4" s="12">
        <f t="shared" si="6"/>
        <v>3.2367542521083842E-2</v>
      </c>
      <c r="U4" s="12">
        <f t="shared" si="7"/>
        <v>3.888802225025665E-3</v>
      </c>
      <c r="V4" s="12">
        <v>4539.03219633549</v>
      </c>
      <c r="W4" s="12">
        <v>158.96783017041042</v>
      </c>
      <c r="X4" s="12">
        <f t="shared" si="8"/>
        <v>3.5022406384063627E-2</v>
      </c>
      <c r="Y4" s="12">
        <f t="shared" si="9"/>
        <v>5.3481803734021895E-3</v>
      </c>
      <c r="Z4" s="12">
        <v>63617.5379577688</v>
      </c>
      <c r="AA4" s="12">
        <v>5046.4070222706432</v>
      </c>
      <c r="AB4" s="12">
        <f t="shared" si="10"/>
        <v>7.9324148407324366E-2</v>
      </c>
      <c r="AC4" s="12">
        <f t="shared" si="11"/>
        <v>2.1000214360882004E-3</v>
      </c>
      <c r="AD4" s="12">
        <v>13039.3895975574</v>
      </c>
      <c r="AE4" s="12">
        <v>1103.7850064881445</v>
      </c>
      <c r="AF4" s="12">
        <f t="shared" si="12"/>
        <v>8.4650051923819414E-2</v>
      </c>
      <c r="AG4" s="12">
        <f t="shared" si="13"/>
        <v>4.7778733735461681E-3</v>
      </c>
      <c r="AH4" s="12">
        <v>4601.3296214789098</v>
      </c>
      <c r="AI4" s="12">
        <v>328.54972659328075</v>
      </c>
      <c r="AJ4" s="12">
        <f t="shared" si="14"/>
        <v>7.1403214640311255E-2</v>
      </c>
      <c r="AK4" s="12">
        <f t="shared" si="15"/>
        <v>7.4402386976588838E-3</v>
      </c>
      <c r="AL4" s="12">
        <v>2572.8177662827002</v>
      </c>
      <c r="AM4" s="12">
        <v>194.02045566160612</v>
      </c>
      <c r="AN4" s="12">
        <f t="shared" si="16"/>
        <v>7.5411658845132221E-2</v>
      </c>
      <c r="AO4" s="12">
        <f t="shared" si="17"/>
        <v>1.0203402333798168E-2</v>
      </c>
      <c r="AP4" s="12">
        <v>7458.9905561283203</v>
      </c>
      <c r="AQ4" s="12">
        <v>270.16377710346484</v>
      </c>
      <c r="AR4" s="12">
        <f t="shared" si="18"/>
        <v>3.6219884590348195E-2</v>
      </c>
      <c r="AS4" s="12">
        <f t="shared" si="19"/>
        <v>4.2401239726078122E-3</v>
      </c>
      <c r="AT4" s="12">
        <v>4613.19579824432</v>
      </c>
      <c r="AU4" s="12">
        <v>152.99360516350285</v>
      </c>
      <c r="AV4" s="12">
        <f t="shared" si="20"/>
        <v>3.3164342433011147E-2</v>
      </c>
      <c r="AW4" s="12">
        <f t="shared" si="21"/>
        <v>5.1673413592600893E-3</v>
      </c>
    </row>
    <row r="5" spans="1:49" x14ac:dyDescent="0.15">
      <c r="A5" s="12">
        <v>42</v>
      </c>
      <c r="B5" s="12">
        <v>67009.066967658699</v>
      </c>
      <c r="C5" s="12">
        <v>5600.1551223759961</v>
      </c>
      <c r="D5" s="12">
        <f t="shared" si="22"/>
        <v>8.3573095042180773E-2</v>
      </c>
      <c r="E5" s="12">
        <f t="shared" si="23"/>
        <v>2.0954217354083233E-3</v>
      </c>
      <c r="F5" s="12">
        <v>12112.674182508101</v>
      </c>
      <c r="G5" s="12">
        <v>1201.8228194859571</v>
      </c>
      <c r="H5" s="12">
        <f t="shared" si="0"/>
        <v>9.9220271376696326E-2</v>
      </c>
      <c r="I5" s="12">
        <f t="shared" si="1"/>
        <v>5.3240921174015649E-3</v>
      </c>
      <c r="J5" s="12">
        <v>4554.4142791815102</v>
      </c>
      <c r="K5" s="12">
        <v>396.0788864228503</v>
      </c>
      <c r="L5" s="12">
        <f t="shared" si="2"/>
        <v>8.6965932860642414E-2</v>
      </c>
      <c r="M5" s="12">
        <f t="shared" si="3"/>
        <v>8.1838540611977317E-3</v>
      </c>
      <c r="N5" s="12">
        <v>2428.9403736814802</v>
      </c>
      <c r="O5" s="12">
        <v>198.58445288822554</v>
      </c>
      <c r="P5" s="12">
        <f t="shared" si="4"/>
        <v>8.1757648330920682E-2</v>
      </c>
      <c r="Q5" s="12">
        <f t="shared" si="5"/>
        <v>1.0896587228696188E-2</v>
      </c>
      <c r="R5" s="12">
        <v>8596.8799491040409</v>
      </c>
      <c r="S5" s="12">
        <v>214.13197093725427</v>
      </c>
      <c r="T5" s="12">
        <f t="shared" si="6"/>
        <v>2.4908102963514211E-2</v>
      </c>
      <c r="U5" s="12">
        <f t="shared" si="7"/>
        <v>3.2944182885571807E-3</v>
      </c>
      <c r="V5" s="12">
        <v>4699.2805150039403</v>
      </c>
      <c r="W5" s="12">
        <v>159.32233665727549</v>
      </c>
      <c r="X5" s="12">
        <f t="shared" si="8"/>
        <v>3.3903559523333092E-2</v>
      </c>
      <c r="Y5" s="12">
        <f t="shared" si="9"/>
        <v>5.1745581974647252E-3</v>
      </c>
      <c r="Z5" s="12">
        <v>66245.401584714593</v>
      </c>
      <c r="AA5" s="12">
        <v>5602.7678305616191</v>
      </c>
      <c r="AB5" s="12">
        <f t="shared" si="10"/>
        <v>8.4575950881614056E-2</v>
      </c>
      <c r="AC5" s="12">
        <f t="shared" si="11"/>
        <v>2.1189114422245281E-3</v>
      </c>
      <c r="AD5" s="12">
        <v>13056.0352061577</v>
      </c>
      <c r="AE5" s="12">
        <v>1226.2716581320292</v>
      </c>
      <c r="AF5" s="12">
        <f t="shared" si="12"/>
        <v>9.3923740153034743E-2</v>
      </c>
      <c r="AG5" s="12">
        <f t="shared" si="13"/>
        <v>5.0040366296219595E-3</v>
      </c>
      <c r="AH5" s="12">
        <v>4554.1945320814802</v>
      </c>
      <c r="AI5" s="12">
        <v>321.88919179734597</v>
      </c>
      <c r="AJ5" s="12">
        <f t="shared" si="14"/>
        <v>7.0679719438824132E-2</v>
      </c>
      <c r="AK5" s="12">
        <f t="shared" si="15"/>
        <v>7.4435549449445347E-3</v>
      </c>
      <c r="AL5" s="12">
        <v>2596.1655663698898</v>
      </c>
      <c r="AM5" s="12">
        <v>210.14503364509713</v>
      </c>
      <c r="AN5" s="12">
        <f t="shared" si="16"/>
        <v>8.0944388280649676E-2</v>
      </c>
      <c r="AO5" s="12">
        <f t="shared" si="17"/>
        <v>1.0491900103294829E-2</v>
      </c>
      <c r="AP5" s="12">
        <v>7836.7304959297098</v>
      </c>
      <c r="AQ5" s="12">
        <v>255.86220312368599</v>
      </c>
      <c r="AR5" s="12">
        <f t="shared" si="18"/>
        <v>3.264910070042313E-2</v>
      </c>
      <c r="AS5" s="12">
        <f t="shared" si="19"/>
        <v>3.9347418733535929E-3</v>
      </c>
      <c r="AT5" s="12">
        <v>4823.0513280294799</v>
      </c>
      <c r="AU5" s="12">
        <v>183.18732487413732</v>
      </c>
      <c r="AV5" s="12">
        <f t="shared" si="20"/>
        <v>3.7981624580591157E-2</v>
      </c>
      <c r="AW5" s="12">
        <f t="shared" si="21"/>
        <v>5.3947780476875486E-3</v>
      </c>
    </row>
    <row r="6" spans="1:49" x14ac:dyDescent="0.15">
      <c r="A6" s="12">
        <v>43</v>
      </c>
      <c r="B6" s="12">
        <v>67454.707808963896</v>
      </c>
      <c r="C6" s="12">
        <v>5794.3443143374243</v>
      </c>
      <c r="D6" s="12">
        <f t="shared" si="22"/>
        <v>8.5899776346928705E-2</v>
      </c>
      <c r="E6" s="12">
        <f t="shared" si="23"/>
        <v>2.1146712593137097E-3</v>
      </c>
      <c r="F6" s="12">
        <v>11705.9280363321</v>
      </c>
      <c r="G6" s="12">
        <v>1238.0798092761988</v>
      </c>
      <c r="H6" s="12">
        <f t="shared" si="0"/>
        <v>0.10576519908831894</v>
      </c>
      <c r="I6" s="12">
        <f t="shared" si="1"/>
        <v>5.5712202201215703E-3</v>
      </c>
      <c r="J6" s="12">
        <v>4281.8218382373398</v>
      </c>
      <c r="K6" s="12">
        <v>396.93011470067324</v>
      </c>
      <c r="L6" s="12">
        <f t="shared" si="2"/>
        <v>9.2701221511839918E-2</v>
      </c>
      <c r="M6" s="12">
        <f t="shared" si="3"/>
        <v>8.6867968749906582E-3</v>
      </c>
      <c r="N6" s="12">
        <v>2238.0927057974</v>
      </c>
      <c r="O6" s="12">
        <v>215.05095729013263</v>
      </c>
      <c r="P6" s="12">
        <f t="shared" si="4"/>
        <v>9.6086706655662463E-2</v>
      </c>
      <c r="Q6" s="12">
        <f t="shared" si="5"/>
        <v>1.2209899135052226E-2</v>
      </c>
      <c r="R6" s="12">
        <v>7986.4311043359303</v>
      </c>
      <c r="S6" s="12">
        <v>249.1008068676615</v>
      </c>
      <c r="T6" s="12">
        <f t="shared" si="6"/>
        <v>3.1190503444325921E-2</v>
      </c>
      <c r="U6" s="12">
        <f t="shared" si="7"/>
        <v>3.8125020210455344E-3</v>
      </c>
      <c r="V6" s="12">
        <v>4546.6133659705501</v>
      </c>
      <c r="W6" s="12">
        <v>226.56890843623898</v>
      </c>
      <c r="X6" s="12">
        <f t="shared" si="8"/>
        <v>4.9832455544166133E-2</v>
      </c>
      <c r="Y6" s="12">
        <f t="shared" si="9"/>
        <v>6.325113151349579E-3</v>
      </c>
      <c r="Z6" s="12">
        <v>66470.089848793999</v>
      </c>
      <c r="AA6" s="12">
        <v>5736.2675504461376</v>
      </c>
      <c r="AB6" s="12">
        <f t="shared" si="10"/>
        <v>8.6298477457981262E-2</v>
      </c>
      <c r="AC6" s="12">
        <f t="shared" si="11"/>
        <v>2.1347483156516247E-3</v>
      </c>
      <c r="AD6" s="12">
        <v>12918.969888325701</v>
      </c>
      <c r="AE6" s="12">
        <v>1278.8273205082426</v>
      </c>
      <c r="AF6" s="12">
        <f t="shared" si="12"/>
        <v>9.8988335104322991E-2</v>
      </c>
      <c r="AG6" s="12">
        <f t="shared" si="13"/>
        <v>5.1499065105277469E-3</v>
      </c>
      <c r="AH6" s="12">
        <v>4346.6463228575803</v>
      </c>
      <c r="AI6" s="12">
        <v>345.21887717701782</v>
      </c>
      <c r="AJ6" s="12">
        <f t="shared" si="14"/>
        <v>7.9421892543137348E-2</v>
      </c>
      <c r="AK6" s="12">
        <f t="shared" si="15"/>
        <v>8.0385803375939372E-3</v>
      </c>
      <c r="AL6" s="12">
        <v>2420.7549093216599</v>
      </c>
      <c r="AM6" s="12">
        <v>251.86969249971625</v>
      </c>
      <c r="AN6" s="12">
        <f t="shared" si="16"/>
        <v>0.10404592861914087</v>
      </c>
      <c r="AO6" s="12">
        <f t="shared" si="17"/>
        <v>1.2162870414511195E-2</v>
      </c>
      <c r="AP6" s="12">
        <v>7221.0627303943002</v>
      </c>
      <c r="AQ6" s="12">
        <v>287.0566700901519</v>
      </c>
      <c r="AR6" s="12">
        <f t="shared" si="18"/>
        <v>3.9752690262874563E-2</v>
      </c>
      <c r="AS6" s="12">
        <f t="shared" si="19"/>
        <v>4.5064060828137889E-3</v>
      </c>
      <c r="AT6" s="12">
        <v>4973.0266083739698</v>
      </c>
      <c r="AU6" s="12">
        <v>248.67493703327247</v>
      </c>
      <c r="AV6" s="12">
        <f t="shared" si="20"/>
        <v>5.0004746931081014E-2</v>
      </c>
      <c r="AW6" s="12">
        <f t="shared" si="21"/>
        <v>6.0577593185099175E-3</v>
      </c>
    </row>
    <row r="7" spans="1:49" x14ac:dyDescent="0.15">
      <c r="A7" s="12">
        <v>44</v>
      </c>
      <c r="B7" s="12">
        <v>66468.881262429</v>
      </c>
      <c r="C7" s="12">
        <v>6181.2510246432121</v>
      </c>
      <c r="D7" s="12">
        <f t="shared" si="22"/>
        <v>9.2994660166442644E-2</v>
      </c>
      <c r="E7" s="12">
        <f t="shared" si="23"/>
        <v>2.2079071940476476E-3</v>
      </c>
      <c r="F7" s="12">
        <v>11263.9679063931</v>
      </c>
      <c r="G7" s="12">
        <v>1333.1268837971561</v>
      </c>
      <c r="H7" s="12">
        <f t="shared" si="0"/>
        <v>0.11835322107412186</v>
      </c>
      <c r="I7" s="12">
        <f t="shared" si="1"/>
        <v>5.965511988072116E-3</v>
      </c>
      <c r="J7" s="12">
        <v>4070.0984892994102</v>
      </c>
      <c r="K7" s="12">
        <v>399.78842727567229</v>
      </c>
      <c r="L7" s="12">
        <f t="shared" si="2"/>
        <v>9.8225737860335713E-2</v>
      </c>
      <c r="M7" s="12">
        <f t="shared" si="3"/>
        <v>9.1435570703648442E-3</v>
      </c>
      <c r="N7" s="12">
        <v>2346.9758606106002</v>
      </c>
      <c r="O7" s="12">
        <v>200.35391601516775</v>
      </c>
      <c r="P7" s="12">
        <f t="shared" si="4"/>
        <v>8.5366841379886524E-2</v>
      </c>
      <c r="Q7" s="12">
        <f t="shared" si="5"/>
        <v>1.1304981012922521E-2</v>
      </c>
      <c r="R7" s="12">
        <v>7678.3500088602304</v>
      </c>
      <c r="S7" s="12">
        <v>247.25614406628074</v>
      </c>
      <c r="T7" s="12">
        <f t="shared" si="6"/>
        <v>3.2201728728303083E-2</v>
      </c>
      <c r="U7" s="12">
        <f t="shared" si="7"/>
        <v>3.9486999423866435E-3</v>
      </c>
      <c r="V7" s="12">
        <v>4510.35560440272</v>
      </c>
      <c r="W7" s="12">
        <v>206.28791016053188</v>
      </c>
      <c r="X7" s="12">
        <f t="shared" si="8"/>
        <v>4.5736506886323296E-2</v>
      </c>
      <c r="Y7" s="12">
        <f t="shared" si="9"/>
        <v>6.0970019009881889E-3</v>
      </c>
      <c r="Z7" s="12">
        <v>66491.514885675104</v>
      </c>
      <c r="AA7" s="12">
        <v>6172.754100690383</v>
      </c>
      <c r="AB7" s="12">
        <f t="shared" si="10"/>
        <v>9.2835215309859595E-2</v>
      </c>
      <c r="AC7" s="12">
        <f t="shared" si="11"/>
        <v>2.2058319530931848E-3</v>
      </c>
      <c r="AD7" s="12">
        <v>12771.741398390301</v>
      </c>
      <c r="AE7" s="12">
        <v>1426.3911753066898</v>
      </c>
      <c r="AF7" s="12">
        <f t="shared" si="12"/>
        <v>0.11168337431937563</v>
      </c>
      <c r="AG7" s="12">
        <f t="shared" si="13"/>
        <v>5.4627229078150529E-3</v>
      </c>
      <c r="AH7" s="12">
        <v>4097.8411695063096</v>
      </c>
      <c r="AI7" s="12">
        <v>318.76190795382962</v>
      </c>
      <c r="AJ7" s="12">
        <f t="shared" si="14"/>
        <v>7.7787765500982722E-2</v>
      </c>
      <c r="AK7" s="12">
        <f t="shared" si="15"/>
        <v>8.2006749588027141E-3</v>
      </c>
      <c r="AL7" s="12">
        <v>2389.0019045732902</v>
      </c>
      <c r="AM7" s="12">
        <v>216.03881619794421</v>
      </c>
      <c r="AN7" s="12">
        <f t="shared" si="16"/>
        <v>9.0430575121928092E-2</v>
      </c>
      <c r="AO7" s="12">
        <f t="shared" si="17"/>
        <v>1.1500676736523259E-2</v>
      </c>
      <c r="AP7" s="12">
        <v>6772.7300174236298</v>
      </c>
      <c r="AQ7" s="12">
        <v>318.8345608513676</v>
      </c>
      <c r="AR7" s="12">
        <f t="shared" si="18"/>
        <v>4.7076224806116423E-2</v>
      </c>
      <c r="AS7" s="12">
        <f t="shared" si="19"/>
        <v>5.0443369056669164E-3</v>
      </c>
      <c r="AT7" s="12">
        <v>4781.0802194327098</v>
      </c>
      <c r="AU7" s="12">
        <v>259.07537630702024</v>
      </c>
      <c r="AV7" s="12">
        <f t="shared" si="20"/>
        <v>5.4187623803927797E-2</v>
      </c>
      <c r="AW7" s="12">
        <f t="shared" si="21"/>
        <v>6.4172004589349583E-3</v>
      </c>
    </row>
    <row r="8" spans="1:49" x14ac:dyDescent="0.15">
      <c r="A8" s="12">
        <v>45</v>
      </c>
      <c r="B8" s="12">
        <v>70979.181933570595</v>
      </c>
      <c r="C8" s="12">
        <v>6756.4732754710712</v>
      </c>
      <c r="D8" s="12">
        <f t="shared" si="22"/>
        <v>9.5189506153993908E-2</v>
      </c>
      <c r="E8" s="12">
        <f t="shared" si="23"/>
        <v>2.1590561040159199E-3</v>
      </c>
      <c r="F8" s="12">
        <v>11997.638198025499</v>
      </c>
      <c r="G8" s="12">
        <v>1330.1985594776236</v>
      </c>
      <c r="H8" s="12">
        <f t="shared" si="0"/>
        <v>0.11087170137340363</v>
      </c>
      <c r="I8" s="12">
        <f t="shared" si="1"/>
        <v>5.6182461549621945E-3</v>
      </c>
      <c r="J8" s="12">
        <v>4223.2051235809904</v>
      </c>
      <c r="K8" s="12">
        <v>401.22920325203233</v>
      </c>
      <c r="L8" s="12">
        <f t="shared" si="2"/>
        <v>9.5005852548269612E-2</v>
      </c>
      <c r="M8" s="12">
        <f t="shared" si="3"/>
        <v>8.8436805871798582E-3</v>
      </c>
      <c r="N8" s="12">
        <v>2181.3987515904</v>
      </c>
      <c r="O8" s="12">
        <v>280.15437695174762</v>
      </c>
      <c r="P8" s="12">
        <f t="shared" si="4"/>
        <v>0.12842877843745645</v>
      </c>
      <c r="Q8" s="12">
        <f t="shared" si="5"/>
        <v>1.4040130937312221E-2</v>
      </c>
      <c r="R8" s="12">
        <v>8171.0710070840996</v>
      </c>
      <c r="S8" s="12">
        <v>336.93678145463861</v>
      </c>
      <c r="T8" s="12">
        <f t="shared" si="6"/>
        <v>4.1235326576225251E-2</v>
      </c>
      <c r="U8" s="12">
        <f t="shared" si="7"/>
        <v>4.3112907283735071E-3</v>
      </c>
      <c r="V8" s="12">
        <v>5171.8399982824903</v>
      </c>
      <c r="W8" s="12">
        <v>244.13923499357324</v>
      </c>
      <c r="X8" s="12">
        <f t="shared" si="8"/>
        <v>4.7205488776653787E-2</v>
      </c>
      <c r="Y8" s="12">
        <f t="shared" si="9"/>
        <v>5.7800208330610345E-3</v>
      </c>
      <c r="Z8" s="12">
        <v>70292.976340997906</v>
      </c>
      <c r="AA8" s="12">
        <v>6739.3692966945036</v>
      </c>
      <c r="AB8" s="12">
        <f t="shared" si="10"/>
        <v>9.5875429488163702E-2</v>
      </c>
      <c r="AC8" s="12">
        <f t="shared" si="11"/>
        <v>2.1765462608463195E-3</v>
      </c>
      <c r="AD8" s="12">
        <v>13471.241512082501</v>
      </c>
      <c r="AE8" s="12">
        <v>1584.7498011964933</v>
      </c>
      <c r="AF8" s="12">
        <f t="shared" si="12"/>
        <v>0.11763947664178645</v>
      </c>
      <c r="AG8" s="12">
        <f t="shared" si="13"/>
        <v>5.4406631353684501E-3</v>
      </c>
      <c r="AH8" s="12">
        <v>4151.9531342610699</v>
      </c>
      <c r="AI8" s="12">
        <v>404.52957209770085</v>
      </c>
      <c r="AJ8" s="12">
        <f t="shared" si="14"/>
        <v>9.7431150838289904E-2</v>
      </c>
      <c r="AK8" s="12">
        <f t="shared" si="15"/>
        <v>9.0202575194342719E-3</v>
      </c>
      <c r="AL8" s="12">
        <v>2234.6317376010102</v>
      </c>
      <c r="AM8" s="12">
        <v>218.29542493300877</v>
      </c>
      <c r="AN8" s="12">
        <f t="shared" si="16"/>
        <v>9.7687427086916759E-2</v>
      </c>
      <c r="AO8" s="12">
        <f t="shared" si="17"/>
        <v>1.2309798106922391E-2</v>
      </c>
      <c r="AP8" s="12">
        <v>7038.4554645642602</v>
      </c>
      <c r="AQ8" s="12">
        <v>350.14511282303454</v>
      </c>
      <c r="AR8" s="12">
        <f t="shared" si="18"/>
        <v>4.974743600863453E-2</v>
      </c>
      <c r="AS8" s="12">
        <f t="shared" si="19"/>
        <v>5.0795151963574413E-3</v>
      </c>
      <c r="AT8" s="12">
        <v>5312.2014870196499</v>
      </c>
      <c r="AU8" s="12">
        <v>263.60192558274218</v>
      </c>
      <c r="AV8" s="12">
        <f t="shared" si="20"/>
        <v>4.9621974284456791E-2</v>
      </c>
      <c r="AW8" s="12">
        <f t="shared" si="21"/>
        <v>5.8398812291288746E-3</v>
      </c>
    </row>
    <row r="9" spans="1:49" x14ac:dyDescent="0.15">
      <c r="A9" s="12">
        <v>46</v>
      </c>
      <c r="B9" s="12">
        <v>70060.981598805607</v>
      </c>
      <c r="C9" s="12">
        <v>7336.5551743872775</v>
      </c>
      <c r="D9" s="12">
        <f t="shared" si="22"/>
        <v>0.10471670546095162</v>
      </c>
      <c r="E9" s="12">
        <f t="shared" si="23"/>
        <v>2.26728538225457E-3</v>
      </c>
      <c r="F9" s="12">
        <v>11455.914292465901</v>
      </c>
      <c r="G9" s="12">
        <v>1579.4918477739561</v>
      </c>
      <c r="H9" s="12">
        <f t="shared" si="0"/>
        <v>0.13787566906054152</v>
      </c>
      <c r="I9" s="12">
        <f t="shared" si="1"/>
        <v>6.3134967450334291E-3</v>
      </c>
      <c r="J9" s="12">
        <v>3941.9327991083201</v>
      </c>
      <c r="K9" s="12">
        <v>430.87283116159176</v>
      </c>
      <c r="L9" s="12">
        <f t="shared" si="2"/>
        <v>0.10930496614733179</v>
      </c>
      <c r="M9" s="12">
        <f t="shared" si="3"/>
        <v>9.7406048531425305E-3</v>
      </c>
      <c r="N9" s="12">
        <v>2104.81796500459</v>
      </c>
      <c r="O9" s="12">
        <v>252.46205042543207</v>
      </c>
      <c r="P9" s="12">
        <f t="shared" si="4"/>
        <v>0.11994483828195639</v>
      </c>
      <c r="Q9" s="12">
        <f t="shared" si="5"/>
        <v>1.3880161819353504E-2</v>
      </c>
      <c r="R9" s="12">
        <v>7197.7698659859598</v>
      </c>
      <c r="S9" s="12">
        <v>301.94681768571428</v>
      </c>
      <c r="T9" s="12">
        <f t="shared" si="6"/>
        <v>4.1950051655944856E-2</v>
      </c>
      <c r="U9" s="12">
        <f t="shared" si="7"/>
        <v>4.6314546807891196E-3</v>
      </c>
      <c r="V9" s="12">
        <v>4490.2490228861498</v>
      </c>
      <c r="W9" s="12">
        <v>257.08777038269557</v>
      </c>
      <c r="X9" s="12">
        <f t="shared" si="8"/>
        <v>5.7254679879079395E-2</v>
      </c>
      <c r="Y9" s="12">
        <f t="shared" si="9"/>
        <v>6.7955333135008714E-3</v>
      </c>
      <c r="Z9" s="12">
        <v>70289.075889829503</v>
      </c>
      <c r="AA9" s="12">
        <v>7431.2678729977488</v>
      </c>
      <c r="AB9" s="12">
        <f t="shared" si="10"/>
        <v>0.10572436440401428</v>
      </c>
      <c r="AC9" s="12">
        <f t="shared" si="11"/>
        <v>2.2731882124170377E-3</v>
      </c>
      <c r="AD9" s="12">
        <v>12821.952908806499</v>
      </c>
      <c r="AE9" s="12">
        <v>1525.019121843374</v>
      </c>
      <c r="AF9" s="12">
        <f t="shared" si="12"/>
        <v>0.11893813155373122</v>
      </c>
      <c r="AG9" s="12">
        <f t="shared" si="13"/>
        <v>5.6032853713968043E-3</v>
      </c>
      <c r="AH9" s="12">
        <v>3958.7981502935199</v>
      </c>
      <c r="AI9" s="12">
        <v>389.26613194193902</v>
      </c>
      <c r="AJ9" s="12">
        <f t="shared" si="14"/>
        <v>9.8329370976663055E-2</v>
      </c>
      <c r="AK9" s="12">
        <f t="shared" si="15"/>
        <v>9.2755566906365175E-3</v>
      </c>
      <c r="AL9" s="12">
        <v>2105.9716219156899</v>
      </c>
      <c r="AM9" s="12">
        <v>259.55914960219121</v>
      </c>
      <c r="AN9" s="12">
        <f t="shared" si="16"/>
        <v>0.12324912021657923</v>
      </c>
      <c r="AO9" s="12">
        <f t="shared" si="17"/>
        <v>1.4039764823089286E-2</v>
      </c>
      <c r="AP9" s="12">
        <v>6220.6232091002103</v>
      </c>
      <c r="AQ9" s="12">
        <v>309.94952046205231</v>
      </c>
      <c r="AR9" s="12">
        <f t="shared" si="18"/>
        <v>4.9826120316791435E-2</v>
      </c>
      <c r="AS9" s="12">
        <f t="shared" si="19"/>
        <v>5.4071597807066876E-3</v>
      </c>
      <c r="AT9" s="12">
        <v>4776.5205305591198</v>
      </c>
      <c r="AU9" s="12">
        <v>309.54598778566145</v>
      </c>
      <c r="AV9" s="12">
        <f t="shared" si="20"/>
        <v>6.4805748411475433E-2</v>
      </c>
      <c r="AW9" s="12">
        <f t="shared" si="21"/>
        <v>6.9816476415686E-3</v>
      </c>
    </row>
    <row r="10" spans="1:49" x14ac:dyDescent="0.15">
      <c r="A10" s="12">
        <v>47</v>
      </c>
      <c r="B10" s="12">
        <v>73032.634757649095</v>
      </c>
      <c r="C10" s="12">
        <v>7883.6504291743404</v>
      </c>
      <c r="D10" s="12">
        <f t="shared" si="22"/>
        <v>0.10794695351380082</v>
      </c>
      <c r="E10" s="12">
        <f t="shared" si="23"/>
        <v>2.2505990045241196E-3</v>
      </c>
      <c r="F10" s="12">
        <v>12318.2447069399</v>
      </c>
      <c r="G10" s="12">
        <v>1680.4620276591934</v>
      </c>
      <c r="H10" s="12">
        <f t="shared" si="0"/>
        <v>0.13642057514188269</v>
      </c>
      <c r="I10" s="12">
        <f t="shared" si="1"/>
        <v>6.0613971308907284E-3</v>
      </c>
      <c r="J10" s="12">
        <v>3828.1054020896499</v>
      </c>
      <c r="K10" s="12">
        <v>404.88687341245333</v>
      </c>
      <c r="L10" s="12">
        <f t="shared" si="2"/>
        <v>0.10576690840106898</v>
      </c>
      <c r="M10" s="12">
        <f t="shared" si="3"/>
        <v>9.7423651103399223E-3</v>
      </c>
      <c r="N10" s="12">
        <v>1954.0735779255599</v>
      </c>
      <c r="O10" s="12">
        <v>205.60202417767803</v>
      </c>
      <c r="P10" s="12">
        <f t="shared" si="4"/>
        <v>0.10521713537314428</v>
      </c>
      <c r="Q10" s="12">
        <f t="shared" si="5"/>
        <v>1.3604659643835155E-2</v>
      </c>
      <c r="R10" s="12">
        <v>6742.4602846913003</v>
      </c>
      <c r="S10" s="12">
        <v>355.39212762663669</v>
      </c>
      <c r="T10" s="12">
        <f t="shared" si="6"/>
        <v>5.2709561884042765E-2</v>
      </c>
      <c r="U10" s="12">
        <f t="shared" si="7"/>
        <v>5.3337561038352401E-3</v>
      </c>
      <c r="V10" s="12">
        <v>4667.0330829173299</v>
      </c>
      <c r="W10" s="12">
        <v>256.21406879016899</v>
      </c>
      <c r="X10" s="12">
        <f t="shared" si="8"/>
        <v>5.4898704217029325E-2</v>
      </c>
      <c r="Y10" s="12">
        <f t="shared" si="9"/>
        <v>6.5351544774764625E-3</v>
      </c>
      <c r="Z10" s="12">
        <v>73213.209368072407</v>
      </c>
      <c r="AA10" s="12">
        <v>7853.9295760485575</v>
      </c>
      <c r="AB10" s="12">
        <f t="shared" si="10"/>
        <v>0.10727476153331399</v>
      </c>
      <c r="AC10" s="12">
        <f t="shared" si="11"/>
        <v>2.2416563450483461E-3</v>
      </c>
      <c r="AD10" s="12">
        <v>13657.364686496499</v>
      </c>
      <c r="AE10" s="12">
        <v>1780.3489069005045</v>
      </c>
      <c r="AF10" s="12">
        <f t="shared" si="12"/>
        <v>0.1303581582368373</v>
      </c>
      <c r="AG10" s="12">
        <f t="shared" si="13"/>
        <v>5.6469239604201773E-3</v>
      </c>
      <c r="AH10" s="12">
        <v>3973.4660620540299</v>
      </c>
      <c r="AI10" s="12">
        <v>420.41731532303993</v>
      </c>
      <c r="AJ10" s="12">
        <f t="shared" si="14"/>
        <v>0.10580619256773288</v>
      </c>
      <c r="AK10" s="12">
        <f t="shared" si="15"/>
        <v>9.5640687564788347E-3</v>
      </c>
      <c r="AL10" s="12">
        <v>2083.7774785533502</v>
      </c>
      <c r="AM10" s="12">
        <v>278.64385331259416</v>
      </c>
      <c r="AN10" s="12">
        <f t="shared" si="16"/>
        <v>0.13372054174711637</v>
      </c>
      <c r="AO10" s="12">
        <f t="shared" si="17"/>
        <v>1.4613642313324302E-2</v>
      </c>
      <c r="AP10" s="12">
        <v>5937.5929251722901</v>
      </c>
      <c r="AQ10" s="12">
        <v>344.53823023260077</v>
      </c>
      <c r="AR10" s="12">
        <f t="shared" si="18"/>
        <v>5.8026583259343831E-2</v>
      </c>
      <c r="AS10" s="12">
        <f t="shared" si="19"/>
        <v>5.9468048167750356E-3</v>
      </c>
      <c r="AT10" s="12">
        <v>4924.6279919445496</v>
      </c>
      <c r="AU10" s="12">
        <v>315.72236538268453</v>
      </c>
      <c r="AV10" s="12">
        <f t="shared" si="20"/>
        <v>6.4110906630739775E-2</v>
      </c>
      <c r="AW10" s="12">
        <f t="shared" si="21"/>
        <v>6.8414397877168348E-3</v>
      </c>
    </row>
    <row r="11" spans="1:49" x14ac:dyDescent="0.15">
      <c r="A11" s="12">
        <v>48</v>
      </c>
      <c r="B11" s="12">
        <v>75108.776123598203</v>
      </c>
      <c r="C11" s="12">
        <v>8751.2800377411641</v>
      </c>
      <c r="D11" s="12">
        <f t="shared" si="22"/>
        <v>0.11651474686979522</v>
      </c>
      <c r="E11" s="12">
        <f t="shared" si="23"/>
        <v>2.2945674529287422E-3</v>
      </c>
      <c r="F11" s="12">
        <v>11674.175027798799</v>
      </c>
      <c r="G11" s="12">
        <v>1701.726858191571</v>
      </c>
      <c r="H11" s="12">
        <f t="shared" si="0"/>
        <v>0.14576848934844491</v>
      </c>
      <c r="I11" s="12">
        <f t="shared" si="1"/>
        <v>6.4012176125416145E-3</v>
      </c>
      <c r="J11" s="12">
        <v>3889.2491685599002</v>
      </c>
      <c r="K11" s="12">
        <v>486.22085993558989</v>
      </c>
      <c r="L11" s="12">
        <f t="shared" si="2"/>
        <v>0.12501663916678971</v>
      </c>
      <c r="M11" s="12">
        <f t="shared" si="3"/>
        <v>1.0394581159796502E-2</v>
      </c>
      <c r="N11" s="12">
        <v>2064.3850700221901</v>
      </c>
      <c r="O11" s="12">
        <v>239.03097557081281</v>
      </c>
      <c r="P11" s="12">
        <f t="shared" si="4"/>
        <v>0.11578797921079882</v>
      </c>
      <c r="Q11" s="12">
        <f t="shared" si="5"/>
        <v>1.3802910158987438E-2</v>
      </c>
      <c r="R11" s="12">
        <v>6606.7134226262497</v>
      </c>
      <c r="S11" s="12">
        <v>337.64219786798787</v>
      </c>
      <c r="T11" s="12">
        <f t="shared" si="6"/>
        <v>5.1105924575395152E-2</v>
      </c>
      <c r="U11" s="12">
        <f t="shared" si="7"/>
        <v>5.3101627177080842E-3</v>
      </c>
      <c r="V11" s="12">
        <v>4863.5391585044499</v>
      </c>
      <c r="W11" s="12">
        <v>281.22572884074498</v>
      </c>
      <c r="X11" s="12">
        <f t="shared" si="8"/>
        <v>5.7823268133657339E-2</v>
      </c>
      <c r="Y11" s="12">
        <f t="shared" si="9"/>
        <v>6.5599022395143904E-3</v>
      </c>
      <c r="Z11" s="12">
        <v>76160.251196518497</v>
      </c>
      <c r="AA11" s="12">
        <v>8469.9826233730564</v>
      </c>
      <c r="AB11" s="12">
        <f t="shared" si="10"/>
        <v>0.111212640324908</v>
      </c>
      <c r="AC11" s="12">
        <f t="shared" si="11"/>
        <v>2.2328929266609925E-3</v>
      </c>
      <c r="AD11" s="12">
        <v>13896.3912220895</v>
      </c>
      <c r="AE11" s="12">
        <v>1984.6599487657936</v>
      </c>
      <c r="AF11" s="12">
        <f t="shared" si="12"/>
        <v>0.14281837039900022</v>
      </c>
      <c r="AG11" s="12">
        <f t="shared" si="13"/>
        <v>5.8174615218568341E-3</v>
      </c>
      <c r="AH11" s="12">
        <v>4050.65114192292</v>
      </c>
      <c r="AI11" s="12">
        <v>448.12743103588559</v>
      </c>
      <c r="AJ11" s="12">
        <f t="shared" si="14"/>
        <v>0.11063096162439481</v>
      </c>
      <c r="AK11" s="12">
        <f t="shared" si="15"/>
        <v>9.6599081579918297E-3</v>
      </c>
      <c r="AL11" s="12">
        <v>2037.79604806006</v>
      </c>
      <c r="AM11" s="12">
        <v>269.77988353911684</v>
      </c>
      <c r="AN11" s="12">
        <f t="shared" si="16"/>
        <v>0.13238806886289811</v>
      </c>
      <c r="AO11" s="12">
        <f t="shared" si="17"/>
        <v>1.4715089060978341E-2</v>
      </c>
      <c r="AP11" s="12">
        <v>5802.9447846785097</v>
      </c>
      <c r="AQ11" s="12">
        <v>407.0971400441158</v>
      </c>
      <c r="AR11" s="12">
        <f t="shared" si="18"/>
        <v>7.0153543614437389E-2</v>
      </c>
      <c r="AS11" s="12">
        <f t="shared" si="19"/>
        <v>6.5714662073544624E-3</v>
      </c>
      <c r="AT11" s="12">
        <v>4959.3475508801603</v>
      </c>
      <c r="AU11" s="12">
        <v>360.52851841595162</v>
      </c>
      <c r="AV11" s="12">
        <f t="shared" si="20"/>
        <v>7.2696763982989424E-2</v>
      </c>
      <c r="AW11" s="12">
        <f t="shared" si="21"/>
        <v>7.2262374187234864E-3</v>
      </c>
    </row>
    <row r="12" spans="1:49" x14ac:dyDescent="0.15">
      <c r="A12" s="12">
        <v>49</v>
      </c>
      <c r="B12" s="12">
        <v>77690.273780148404</v>
      </c>
      <c r="C12" s="12">
        <v>9358.852297701218</v>
      </c>
      <c r="D12" s="12">
        <f t="shared" si="22"/>
        <v>0.12046362874438232</v>
      </c>
      <c r="E12" s="12">
        <f t="shared" si="23"/>
        <v>2.2889042092000861E-3</v>
      </c>
      <c r="F12" s="12">
        <v>12097.676668707199</v>
      </c>
      <c r="G12" s="12">
        <v>1940.1412444258824</v>
      </c>
      <c r="H12" s="12">
        <f t="shared" si="0"/>
        <v>0.16037304497023003</v>
      </c>
      <c r="I12" s="12">
        <f t="shared" si="1"/>
        <v>6.5390394681029444E-3</v>
      </c>
      <c r="J12" s="12">
        <v>3605.9991493821099</v>
      </c>
      <c r="K12" s="12">
        <v>428.33066727605143</v>
      </c>
      <c r="L12" s="12">
        <f t="shared" si="2"/>
        <v>0.11878279764692849</v>
      </c>
      <c r="M12" s="12">
        <f t="shared" si="3"/>
        <v>1.0559941676187977E-2</v>
      </c>
      <c r="N12" s="12">
        <v>1969.07110828906</v>
      </c>
      <c r="O12" s="12">
        <v>236.50687721451885</v>
      </c>
      <c r="P12" s="12">
        <f t="shared" si="4"/>
        <v>0.12011088691460278</v>
      </c>
      <c r="Q12" s="12">
        <f t="shared" si="5"/>
        <v>1.4359209451691671E-2</v>
      </c>
      <c r="R12" s="12">
        <v>5868.9778581783103</v>
      </c>
      <c r="S12" s="12">
        <v>358.65228908670548</v>
      </c>
      <c r="T12" s="12">
        <f t="shared" si="6"/>
        <v>6.1109838502275186E-2</v>
      </c>
      <c r="U12" s="12">
        <f t="shared" si="7"/>
        <v>6.1282686829987236E-3</v>
      </c>
      <c r="V12" s="12">
        <v>4518.9256199821803</v>
      </c>
      <c r="W12" s="12">
        <v>295.87437088185925</v>
      </c>
      <c r="X12" s="12">
        <f t="shared" si="8"/>
        <v>6.5474494550991524E-2</v>
      </c>
      <c r="Y12" s="12">
        <f t="shared" si="9"/>
        <v>7.212239356681735E-3</v>
      </c>
      <c r="Z12" s="12">
        <v>78972.040559649395</v>
      </c>
      <c r="AA12" s="12">
        <v>9375.3427488021516</v>
      </c>
      <c r="AB12" s="12">
        <f t="shared" si="10"/>
        <v>0.1187172407140821</v>
      </c>
      <c r="AC12" s="12">
        <f t="shared" si="11"/>
        <v>2.2559731443440186E-3</v>
      </c>
      <c r="AD12" s="12">
        <v>13936.274763938</v>
      </c>
      <c r="AE12" s="12">
        <v>2254.3597101883538</v>
      </c>
      <c r="AF12" s="12">
        <f t="shared" si="12"/>
        <v>0.1617620022835525</v>
      </c>
      <c r="AG12" s="12">
        <f t="shared" si="13"/>
        <v>6.1137074056749419E-3</v>
      </c>
      <c r="AH12" s="12">
        <v>3815.5250548161498</v>
      </c>
      <c r="AI12" s="12">
        <v>452.78083335732953</v>
      </c>
      <c r="AJ12" s="12">
        <f t="shared" si="14"/>
        <v>0.1186680278211793</v>
      </c>
      <c r="AK12" s="12">
        <f t="shared" si="15"/>
        <v>1.0261610864879915E-2</v>
      </c>
      <c r="AL12" s="12">
        <v>2031.3135953582801</v>
      </c>
      <c r="AM12" s="12">
        <v>279.46781696235388</v>
      </c>
      <c r="AN12" s="12">
        <f t="shared" si="16"/>
        <v>0.13757984862650505</v>
      </c>
      <c r="AO12" s="12">
        <f t="shared" si="17"/>
        <v>1.4979745855791302E-2</v>
      </c>
      <c r="AP12" s="12">
        <v>5395.9239493981004</v>
      </c>
      <c r="AQ12" s="12">
        <v>360.73883651320506</v>
      </c>
      <c r="AR12" s="12">
        <f t="shared" si="18"/>
        <v>6.6853951222467553E-2</v>
      </c>
      <c r="AS12" s="12">
        <f t="shared" si="19"/>
        <v>6.664407004050913E-3</v>
      </c>
      <c r="AT12" s="12">
        <v>4880.4594467356801</v>
      </c>
      <c r="AU12" s="12">
        <v>363.28288251781322</v>
      </c>
      <c r="AV12" s="12">
        <f t="shared" si="20"/>
        <v>7.443620554224599E-2</v>
      </c>
      <c r="AW12" s="12">
        <f t="shared" si="21"/>
        <v>7.3641225853682841E-3</v>
      </c>
    </row>
    <row r="13" spans="1:49" x14ac:dyDescent="0.15">
      <c r="A13" s="12">
        <v>50</v>
      </c>
      <c r="B13" s="12">
        <v>84080.868970498399</v>
      </c>
      <c r="C13" s="12">
        <v>10455.886553886137</v>
      </c>
      <c r="D13" s="12">
        <f t="shared" si="22"/>
        <v>0.1243551200399084</v>
      </c>
      <c r="E13" s="12">
        <f t="shared" si="23"/>
        <v>2.2305055976364874E-3</v>
      </c>
      <c r="F13" s="12">
        <v>13184.9700048305</v>
      </c>
      <c r="G13" s="12">
        <v>2119.9117688724382</v>
      </c>
      <c r="H13" s="12">
        <f t="shared" si="0"/>
        <v>0.16078244911408812</v>
      </c>
      <c r="I13" s="12">
        <f t="shared" si="1"/>
        <v>6.2700802174429958E-3</v>
      </c>
      <c r="J13" s="12">
        <v>3961.2153305634802</v>
      </c>
      <c r="K13" s="12">
        <v>521.4368845865813</v>
      </c>
      <c r="L13" s="12">
        <f t="shared" si="2"/>
        <v>0.13163558177798107</v>
      </c>
      <c r="M13" s="12">
        <f t="shared" si="3"/>
        <v>1.0528815226762932E-2</v>
      </c>
      <c r="N13" s="12">
        <v>1994.7811588048901</v>
      </c>
      <c r="O13" s="12">
        <v>296.3187463853933</v>
      </c>
      <c r="P13" s="12">
        <f t="shared" si="4"/>
        <v>0.14854699478058198</v>
      </c>
      <c r="Q13" s="12">
        <f t="shared" si="5"/>
        <v>1.5607046307887449E-2</v>
      </c>
      <c r="R13" s="12">
        <v>6527.2210262864801</v>
      </c>
      <c r="S13" s="12">
        <v>396.96627530194041</v>
      </c>
      <c r="T13" s="12">
        <f t="shared" si="6"/>
        <v>6.0817042000458454E-2</v>
      </c>
      <c r="U13" s="12">
        <f t="shared" si="7"/>
        <v>5.7980193464469828E-3</v>
      </c>
      <c r="V13" s="12">
        <v>4916.4425289221099</v>
      </c>
      <c r="W13" s="12">
        <v>339.80441146892525</v>
      </c>
      <c r="X13" s="12">
        <f t="shared" si="8"/>
        <v>6.9115912465150822E-2</v>
      </c>
      <c r="Y13" s="12">
        <f t="shared" si="9"/>
        <v>7.0903457628206431E-3</v>
      </c>
      <c r="Z13" s="12">
        <v>84647.698634173707</v>
      </c>
      <c r="AA13" s="12">
        <v>10614.549110161966</v>
      </c>
      <c r="AB13" s="12">
        <f t="shared" si="10"/>
        <v>0.12539678315455932</v>
      </c>
      <c r="AC13" s="12">
        <f t="shared" si="11"/>
        <v>2.2309879609689453E-3</v>
      </c>
      <c r="AD13" s="12">
        <v>14928.4189564064</v>
      </c>
      <c r="AE13" s="12">
        <v>2321.7648394432872</v>
      </c>
      <c r="AF13" s="12">
        <f t="shared" si="12"/>
        <v>0.15552650593631165</v>
      </c>
      <c r="AG13" s="12">
        <f t="shared" si="13"/>
        <v>5.8135897695204622E-3</v>
      </c>
      <c r="AH13" s="12">
        <v>4157.5566017888405</v>
      </c>
      <c r="AI13" s="12">
        <v>545.90697674418584</v>
      </c>
      <c r="AJ13" s="12">
        <f t="shared" si="14"/>
        <v>0.13130476119298112</v>
      </c>
      <c r="AK13" s="12">
        <f t="shared" si="15"/>
        <v>1.0266228913163328E-2</v>
      </c>
      <c r="AL13" s="12">
        <v>1980.3879223167901</v>
      </c>
      <c r="AM13" s="12">
        <v>312.32139587783297</v>
      </c>
      <c r="AN13" s="12">
        <f t="shared" si="16"/>
        <v>0.15770718067824738</v>
      </c>
      <c r="AO13" s="12">
        <f t="shared" si="17"/>
        <v>1.605233519924E-2</v>
      </c>
      <c r="AP13" s="12">
        <v>5683.4589792266397</v>
      </c>
      <c r="AQ13" s="12">
        <v>467.70399010207262</v>
      </c>
      <c r="AR13" s="12">
        <f t="shared" si="18"/>
        <v>8.2292137906080934E-2</v>
      </c>
      <c r="AS13" s="12">
        <f t="shared" si="19"/>
        <v>7.1446524132261005E-3</v>
      </c>
      <c r="AT13" s="12">
        <v>5241.7735259048604</v>
      </c>
      <c r="AU13" s="12">
        <v>438.32900142533765</v>
      </c>
      <c r="AV13" s="12">
        <f t="shared" si="20"/>
        <v>8.362227006930277E-2</v>
      </c>
      <c r="AW13" s="12">
        <f t="shared" si="21"/>
        <v>7.4940258099303776E-3</v>
      </c>
    </row>
    <row r="14" spans="1:49" x14ac:dyDescent="0.15">
      <c r="A14" s="12">
        <v>51</v>
      </c>
      <c r="B14" s="12">
        <v>78747.517126772495</v>
      </c>
      <c r="C14" s="12">
        <v>10801.345723332824</v>
      </c>
      <c r="D14" s="12">
        <f t="shared" si="22"/>
        <v>0.13716427028352104</v>
      </c>
      <c r="E14" s="12">
        <f t="shared" si="23"/>
        <v>2.4028252974956938E-3</v>
      </c>
      <c r="F14" s="12">
        <v>11880.1301019564</v>
      </c>
      <c r="G14" s="12">
        <v>2342.3185374605737</v>
      </c>
      <c r="H14" s="12">
        <f t="shared" si="0"/>
        <v>0.19716270085921403</v>
      </c>
      <c r="I14" s="12">
        <f t="shared" si="1"/>
        <v>7.1543737287420028E-3</v>
      </c>
      <c r="J14" s="12">
        <v>3361.0944538041899</v>
      </c>
      <c r="K14" s="12">
        <v>533.84567356411992</v>
      </c>
      <c r="L14" s="12">
        <f t="shared" si="2"/>
        <v>0.15883090490357896</v>
      </c>
      <c r="M14" s="12">
        <f t="shared" si="3"/>
        <v>1.2357336468694647E-2</v>
      </c>
      <c r="N14" s="12">
        <v>1814.59107043221</v>
      </c>
      <c r="O14" s="12">
        <v>270.5683146135446</v>
      </c>
      <c r="P14" s="12">
        <f t="shared" si="4"/>
        <v>0.14910704622231996</v>
      </c>
      <c r="Q14" s="12">
        <f t="shared" si="5"/>
        <v>1.6389029381326237E-2</v>
      </c>
      <c r="R14" s="12">
        <v>5049.2228428497901</v>
      </c>
      <c r="S14" s="12">
        <v>349.16410440534867</v>
      </c>
      <c r="T14" s="12">
        <f t="shared" si="6"/>
        <v>6.9152048794954721E-2</v>
      </c>
      <c r="U14" s="12">
        <f t="shared" si="7"/>
        <v>6.9981895533238322E-3</v>
      </c>
      <c r="V14" s="12">
        <v>4118.8267190381803</v>
      </c>
      <c r="W14" s="12">
        <v>267.99391797265764</v>
      </c>
      <c r="X14" s="12">
        <f t="shared" si="8"/>
        <v>6.5065596650115701E-2</v>
      </c>
      <c r="Y14" s="12">
        <f t="shared" si="9"/>
        <v>7.5324384138443206E-3</v>
      </c>
      <c r="Z14" s="12">
        <v>79962.481745313795</v>
      </c>
      <c r="AA14" s="12">
        <v>10724.132078647752</v>
      </c>
      <c r="AB14" s="12">
        <f t="shared" si="10"/>
        <v>0.13411454778010615</v>
      </c>
      <c r="AC14" s="12">
        <f t="shared" si="11"/>
        <v>2.3620065923336928E-3</v>
      </c>
      <c r="AD14" s="12">
        <v>13588.6946815475</v>
      </c>
      <c r="AE14" s="12">
        <v>2405.5967940813998</v>
      </c>
      <c r="AF14" s="12">
        <f t="shared" si="12"/>
        <v>0.17702927694357815</v>
      </c>
      <c r="AG14" s="12">
        <f t="shared" si="13"/>
        <v>6.417737382283714E-3</v>
      </c>
      <c r="AH14" s="12">
        <v>3719.1123723052401</v>
      </c>
      <c r="AI14" s="12">
        <v>527.90180061743968</v>
      </c>
      <c r="AJ14" s="12">
        <f t="shared" si="14"/>
        <v>0.14194295513857438</v>
      </c>
      <c r="AK14" s="12">
        <f t="shared" si="15"/>
        <v>1.121634664897563E-2</v>
      </c>
      <c r="AL14" s="12">
        <v>1824.14993323013</v>
      </c>
      <c r="AM14" s="12">
        <v>324.82457461225738</v>
      </c>
      <c r="AN14" s="12">
        <f t="shared" si="16"/>
        <v>0.17806901104728345</v>
      </c>
      <c r="AO14" s="12">
        <f t="shared" si="17"/>
        <v>1.7556488498064585E-2</v>
      </c>
      <c r="AP14" s="12">
        <v>4567.7637284509801</v>
      </c>
      <c r="AQ14" s="12">
        <v>392.83245336572537</v>
      </c>
      <c r="AR14" s="12">
        <f t="shared" si="18"/>
        <v>8.6001044869924284E-2</v>
      </c>
      <c r="AS14" s="12">
        <f t="shared" si="19"/>
        <v>8.130719319995823E-3</v>
      </c>
      <c r="AT14" s="12">
        <v>4625.0070449188297</v>
      </c>
      <c r="AU14" s="12">
        <v>413.53516492653455</v>
      </c>
      <c r="AV14" s="12">
        <f t="shared" si="20"/>
        <v>8.9412872436779658E-2</v>
      </c>
      <c r="AW14" s="12">
        <f t="shared" si="21"/>
        <v>8.2235748354436301E-3</v>
      </c>
    </row>
    <row r="15" spans="1:49" x14ac:dyDescent="0.15">
      <c r="A15" s="12">
        <v>52</v>
      </c>
      <c r="B15" s="12">
        <v>80255.455431353301</v>
      </c>
      <c r="C15" s="12">
        <v>11155.560541861452</v>
      </c>
      <c r="D15" s="12">
        <f t="shared" si="22"/>
        <v>0.13900065088289715</v>
      </c>
      <c r="E15" s="12">
        <f t="shared" si="23"/>
        <v>2.3934734704083613E-3</v>
      </c>
      <c r="F15" s="12">
        <v>11710.322919152601</v>
      </c>
      <c r="G15" s="12">
        <v>2350.4389270183069</v>
      </c>
      <c r="H15" s="12">
        <f t="shared" si="0"/>
        <v>0.20071512487278129</v>
      </c>
      <c r="I15" s="12">
        <f t="shared" si="1"/>
        <v>7.2545834901172846E-3</v>
      </c>
      <c r="J15" s="12">
        <v>3449.4315441362501</v>
      </c>
      <c r="K15" s="12">
        <v>549.46942188246521</v>
      </c>
      <c r="L15" s="12">
        <f t="shared" si="2"/>
        <v>0.1592927457327043</v>
      </c>
      <c r="M15" s="12">
        <f t="shared" si="3"/>
        <v>1.2212447300349457E-2</v>
      </c>
      <c r="N15" s="12">
        <v>1692.7430187948</v>
      </c>
      <c r="O15" s="12">
        <v>280.12423327816174</v>
      </c>
      <c r="P15" s="12">
        <f t="shared" si="4"/>
        <v>0.16548538683538905</v>
      </c>
      <c r="Q15" s="12">
        <f t="shared" si="5"/>
        <v>1.7703427363570376E-2</v>
      </c>
      <c r="R15" s="12">
        <v>4891.7762637957903</v>
      </c>
      <c r="S15" s="12">
        <v>362.13942388679908</v>
      </c>
      <c r="T15" s="12">
        <f t="shared" si="6"/>
        <v>7.4030250845077653E-2</v>
      </c>
      <c r="U15" s="12">
        <f t="shared" si="7"/>
        <v>7.3371228116468259E-3</v>
      </c>
      <c r="V15" s="12">
        <v>3946.2178040631102</v>
      </c>
      <c r="W15" s="12">
        <v>334.16975484805027</v>
      </c>
      <c r="X15" s="12">
        <f t="shared" si="8"/>
        <v>8.4681021535096712E-2</v>
      </c>
      <c r="Y15" s="12">
        <f t="shared" si="9"/>
        <v>8.6864999873890562E-3</v>
      </c>
      <c r="Z15" s="12">
        <v>81508.655516967105</v>
      </c>
      <c r="AA15" s="12">
        <v>11502.213342032037</v>
      </c>
      <c r="AB15" s="12">
        <f t="shared" si="10"/>
        <v>0.14111646510520223</v>
      </c>
      <c r="AC15" s="12">
        <f t="shared" si="11"/>
        <v>2.3900676284333224E-3</v>
      </c>
      <c r="AD15" s="12">
        <v>13369.060546278901</v>
      </c>
      <c r="AE15" s="12">
        <v>2719.1352210949694</v>
      </c>
      <c r="AF15" s="12">
        <f t="shared" si="12"/>
        <v>0.20339014934387475</v>
      </c>
      <c r="AG15" s="12">
        <f t="shared" si="13"/>
        <v>6.8232835629696235E-3</v>
      </c>
      <c r="AH15" s="12">
        <v>3580.0144166760101</v>
      </c>
      <c r="AI15" s="12">
        <v>560.30662758758285</v>
      </c>
      <c r="AJ15" s="12">
        <f t="shared" si="14"/>
        <v>0.15650960090485311</v>
      </c>
      <c r="AK15" s="12">
        <f t="shared" si="15"/>
        <v>1.1902117884420794E-2</v>
      </c>
      <c r="AL15" s="12">
        <v>1800.6373263113201</v>
      </c>
      <c r="AM15" s="12">
        <v>314.31781432101735</v>
      </c>
      <c r="AN15" s="12">
        <f t="shared" si="16"/>
        <v>0.17455920174936637</v>
      </c>
      <c r="AO15" s="12">
        <f t="shared" si="17"/>
        <v>1.7533042516005605E-2</v>
      </c>
      <c r="AP15" s="12">
        <v>4721.9690867215404</v>
      </c>
      <c r="AQ15" s="12">
        <v>438.59667961933172</v>
      </c>
      <c r="AR15" s="12">
        <f t="shared" si="18"/>
        <v>9.2884275937487992E-2</v>
      </c>
      <c r="AS15" s="12">
        <f t="shared" si="19"/>
        <v>8.2793634753438334E-3</v>
      </c>
      <c r="AT15" s="12">
        <v>4350.9862636364996</v>
      </c>
      <c r="AU15" s="12">
        <v>449.47195111172738</v>
      </c>
      <c r="AV15" s="12">
        <f t="shared" si="20"/>
        <v>0.10330346360047213</v>
      </c>
      <c r="AW15" s="12">
        <f t="shared" si="21"/>
        <v>9.0436220249208235E-3</v>
      </c>
    </row>
    <row r="16" spans="1:49" x14ac:dyDescent="0.15">
      <c r="A16" s="12">
        <v>53</v>
      </c>
      <c r="B16" s="12">
        <v>79870.628735326201</v>
      </c>
      <c r="C16" s="12">
        <v>11891.572397404136</v>
      </c>
      <c r="D16" s="12">
        <f t="shared" si="22"/>
        <v>0.14888542366193469</v>
      </c>
      <c r="E16" s="12">
        <f t="shared" si="23"/>
        <v>2.4687813305093293E-3</v>
      </c>
      <c r="F16" s="12">
        <v>11638.521560560899</v>
      </c>
      <c r="G16" s="12">
        <v>2428.4761913752568</v>
      </c>
      <c r="H16" s="12">
        <f t="shared" si="0"/>
        <v>0.20865847768882945</v>
      </c>
      <c r="I16" s="12">
        <f t="shared" si="1"/>
        <v>7.382562935447025E-3</v>
      </c>
      <c r="J16" s="12">
        <v>3089.1612446755098</v>
      </c>
      <c r="K16" s="12">
        <v>515.78990610328617</v>
      </c>
      <c r="L16" s="12">
        <f t="shared" si="2"/>
        <v>0.16696762171036025</v>
      </c>
      <c r="M16" s="12">
        <f t="shared" si="3"/>
        <v>1.315172907959432E-2</v>
      </c>
      <c r="N16" s="12">
        <v>1590.2324395813</v>
      </c>
      <c r="O16" s="12">
        <v>290.3777593533008</v>
      </c>
      <c r="P16" s="12">
        <f t="shared" si="4"/>
        <v>0.18260082748013604</v>
      </c>
      <c r="Q16" s="12">
        <f t="shared" si="5"/>
        <v>1.89886563388162E-2</v>
      </c>
      <c r="R16" s="12">
        <v>4732.29705104604</v>
      </c>
      <c r="S16" s="12">
        <v>390.26404076989155</v>
      </c>
      <c r="T16" s="12">
        <f t="shared" si="6"/>
        <v>8.246820445974043E-2</v>
      </c>
      <c r="U16" s="12">
        <f t="shared" si="7"/>
        <v>7.8374341218856395E-3</v>
      </c>
      <c r="V16" s="12">
        <v>3724.3312934227201</v>
      </c>
      <c r="W16" s="12">
        <v>376.3681741747057</v>
      </c>
      <c r="X16" s="12">
        <f t="shared" si="8"/>
        <v>0.10105657754974244</v>
      </c>
      <c r="Y16" s="12">
        <f t="shared" si="9"/>
        <v>9.6801121925117525E-3</v>
      </c>
      <c r="Z16" s="12">
        <v>82020.933727115305</v>
      </c>
      <c r="AA16" s="12">
        <v>12034.157123748888</v>
      </c>
      <c r="AB16" s="12">
        <f t="shared" si="10"/>
        <v>0.14672055750775384</v>
      </c>
      <c r="AC16" s="12">
        <f t="shared" si="11"/>
        <v>2.4215020577094217E-3</v>
      </c>
      <c r="AD16" s="12">
        <v>13426.963095426499</v>
      </c>
      <c r="AE16" s="12">
        <v>2843.9463362941892</v>
      </c>
      <c r="AF16" s="12">
        <f t="shared" si="12"/>
        <v>0.21180860601775958</v>
      </c>
      <c r="AG16" s="12">
        <f t="shared" si="13"/>
        <v>6.9112216115413275E-3</v>
      </c>
      <c r="AH16" s="12">
        <v>3343.35012354329</v>
      </c>
      <c r="AI16" s="12">
        <v>552.38089682709278</v>
      </c>
      <c r="AJ16" s="12">
        <f t="shared" si="14"/>
        <v>0.16521778348528998</v>
      </c>
      <c r="AK16" s="12">
        <f t="shared" si="15"/>
        <v>1.2588678194276611E-2</v>
      </c>
      <c r="AL16" s="12">
        <v>1651.48608141765</v>
      </c>
      <c r="AM16" s="12">
        <v>317.64902534761501</v>
      </c>
      <c r="AN16" s="12">
        <f t="shared" si="16"/>
        <v>0.19234132756053404</v>
      </c>
      <c r="AO16" s="12">
        <f t="shared" si="17"/>
        <v>1.9009419178454244E-2</v>
      </c>
      <c r="AP16" s="12">
        <v>4181.3988317660896</v>
      </c>
      <c r="AQ16" s="12">
        <v>492.07377092256286</v>
      </c>
      <c r="AR16" s="12">
        <f t="shared" si="18"/>
        <v>0.11768161582298203</v>
      </c>
      <c r="AS16" s="12">
        <f t="shared" si="19"/>
        <v>9.7670238939271212E-3</v>
      </c>
      <c r="AT16" s="12">
        <v>4182.4426111839703</v>
      </c>
      <c r="AU16" s="12">
        <v>436.97250863620252</v>
      </c>
      <c r="AV16" s="12">
        <f t="shared" si="20"/>
        <v>0.10447782534247467</v>
      </c>
      <c r="AW16" s="12">
        <f t="shared" si="21"/>
        <v>9.2702470972757349E-3</v>
      </c>
    </row>
    <row r="17" spans="1:49" x14ac:dyDescent="0.15">
      <c r="A17" s="12">
        <v>54</v>
      </c>
      <c r="B17" s="12">
        <v>79568.151144347998</v>
      </c>
      <c r="C17" s="12">
        <v>12328.812799688621</v>
      </c>
      <c r="D17" s="12">
        <f t="shared" si="22"/>
        <v>0.15494657878027596</v>
      </c>
      <c r="E17" s="12">
        <f t="shared" si="23"/>
        <v>2.5143140129972588E-3</v>
      </c>
      <c r="F17" s="12">
        <v>11779.5972198732</v>
      </c>
      <c r="G17" s="12">
        <v>2522.5022525463528</v>
      </c>
      <c r="H17" s="12">
        <f t="shared" si="0"/>
        <v>0.21414163875575246</v>
      </c>
      <c r="I17" s="12">
        <f t="shared" si="1"/>
        <v>7.4082145413072436E-3</v>
      </c>
      <c r="J17" s="12">
        <v>3214.8548189401599</v>
      </c>
      <c r="K17" s="12">
        <v>594.11995898837961</v>
      </c>
      <c r="L17" s="12">
        <f t="shared" si="2"/>
        <v>0.18480460003610455</v>
      </c>
      <c r="M17" s="12">
        <f t="shared" si="3"/>
        <v>1.3417222985357437E-2</v>
      </c>
      <c r="N17" s="12">
        <v>1536.39515577629</v>
      </c>
      <c r="O17" s="12">
        <v>266.60335395287291</v>
      </c>
      <c r="P17" s="12">
        <f t="shared" si="4"/>
        <v>0.17352525029159377</v>
      </c>
      <c r="Q17" s="12">
        <f t="shared" si="5"/>
        <v>1.8936544873364276E-2</v>
      </c>
      <c r="R17" s="12">
        <v>4735.9228245802196</v>
      </c>
      <c r="S17" s="12">
        <v>386.91537908314768</v>
      </c>
      <c r="T17" s="12">
        <f t="shared" si="6"/>
        <v>8.1697990743217583E-2</v>
      </c>
      <c r="U17" s="12">
        <f t="shared" si="7"/>
        <v>7.8010348526805174E-3</v>
      </c>
      <c r="V17" s="12">
        <v>3660.1111068204</v>
      </c>
      <c r="W17" s="12">
        <v>345.29430393996273</v>
      </c>
      <c r="X17" s="12">
        <f t="shared" si="8"/>
        <v>9.4339842114772768E-2</v>
      </c>
      <c r="Y17" s="12">
        <f t="shared" si="9"/>
        <v>9.469763666694709E-3</v>
      </c>
      <c r="Z17" s="12">
        <v>82242.820229187593</v>
      </c>
      <c r="AA17" s="12">
        <v>12567.532719332316</v>
      </c>
      <c r="AB17" s="12">
        <f t="shared" si="10"/>
        <v>0.15281008949243396</v>
      </c>
      <c r="AC17" s="12">
        <f t="shared" si="11"/>
        <v>2.4590846371659756E-3</v>
      </c>
      <c r="AD17" s="12">
        <v>13308.5210791304</v>
      </c>
      <c r="AE17" s="12">
        <v>2990.7674227570069</v>
      </c>
      <c r="AF17" s="12">
        <f t="shared" si="12"/>
        <v>0.22472575314524945</v>
      </c>
      <c r="AG17" s="12">
        <f t="shared" si="13"/>
        <v>7.0916170277596268E-3</v>
      </c>
      <c r="AH17" s="12">
        <v>3290.3368826508499</v>
      </c>
      <c r="AI17" s="12">
        <v>577.60456807025798</v>
      </c>
      <c r="AJ17" s="12">
        <f t="shared" si="14"/>
        <v>0.17554572333180443</v>
      </c>
      <c r="AK17" s="12">
        <f t="shared" si="15"/>
        <v>1.299913047541212E-2</v>
      </c>
      <c r="AL17" s="12">
        <v>1570.0159912593599</v>
      </c>
      <c r="AM17" s="12">
        <v>322.08082858042616</v>
      </c>
      <c r="AN17" s="12">
        <f t="shared" si="16"/>
        <v>0.20514493506660073</v>
      </c>
      <c r="AO17" s="12">
        <f t="shared" si="17"/>
        <v>1.9974614474282979E-2</v>
      </c>
      <c r="AP17" s="12">
        <v>4028.5119341425602</v>
      </c>
      <c r="AQ17" s="12">
        <v>498.73415063206585</v>
      </c>
      <c r="AR17" s="12">
        <f t="shared" si="18"/>
        <v>0.12380108555846138</v>
      </c>
      <c r="AS17" s="12">
        <f t="shared" si="19"/>
        <v>1.0170617602280737E-2</v>
      </c>
      <c r="AT17" s="12">
        <v>4062.8469346910701</v>
      </c>
      <c r="AU17" s="12">
        <v>501.09260911893517</v>
      </c>
      <c r="AV17" s="12">
        <f t="shared" si="20"/>
        <v>0.12333534026111105</v>
      </c>
      <c r="AW17" s="12">
        <f t="shared" si="21"/>
        <v>1.0111168756127061E-2</v>
      </c>
    </row>
    <row r="18" spans="1:49" x14ac:dyDescent="0.15">
      <c r="A18" s="12">
        <v>55</v>
      </c>
      <c r="B18" s="12">
        <v>79917.983555208804</v>
      </c>
      <c r="C18" s="12">
        <v>13028.277837314317</v>
      </c>
      <c r="D18" s="12">
        <f t="shared" si="22"/>
        <v>0.16302060259458553</v>
      </c>
      <c r="E18" s="12">
        <f t="shared" si="23"/>
        <v>2.561016895382527E-3</v>
      </c>
      <c r="F18" s="12">
        <v>11632.9730246625</v>
      </c>
      <c r="G18" s="12">
        <v>2625.3940638945792</v>
      </c>
      <c r="H18" s="12">
        <f t="shared" si="0"/>
        <v>0.22568556278163879</v>
      </c>
      <c r="I18" s="12">
        <f t="shared" si="1"/>
        <v>7.5966353170094196E-3</v>
      </c>
      <c r="J18" s="12">
        <v>3192.3859900347802</v>
      </c>
      <c r="K18" s="12">
        <v>564.31770232830399</v>
      </c>
      <c r="L18" s="12">
        <f t="shared" si="2"/>
        <v>0.17676988437170654</v>
      </c>
      <c r="M18" s="12">
        <f t="shared" si="3"/>
        <v>1.3233147001842921E-2</v>
      </c>
      <c r="N18" s="12">
        <v>1383.2885220609601</v>
      </c>
      <c r="O18" s="12">
        <v>266.10667196187472</v>
      </c>
      <c r="P18" s="12">
        <f t="shared" si="4"/>
        <v>0.19237250054341712</v>
      </c>
      <c r="Q18" s="12">
        <f t="shared" si="5"/>
        <v>2.0771924185705434E-2</v>
      </c>
      <c r="R18" s="12">
        <v>4493.8748017810203</v>
      </c>
      <c r="S18" s="12">
        <v>415.85474682770524</v>
      </c>
      <c r="T18" s="12">
        <f t="shared" si="6"/>
        <v>9.2538124707633812E-2</v>
      </c>
      <c r="U18" s="12">
        <f t="shared" si="7"/>
        <v>8.4726668135864953E-3</v>
      </c>
      <c r="V18" s="12">
        <v>3533.7033715918601</v>
      </c>
      <c r="W18" s="12">
        <v>362.80019899259963</v>
      </c>
      <c r="X18" s="12">
        <f t="shared" si="8"/>
        <v>0.10266854934945081</v>
      </c>
      <c r="Y18" s="12">
        <f t="shared" si="9"/>
        <v>1.0007743910379934E-2</v>
      </c>
      <c r="Z18" s="12">
        <v>82962.701572142498</v>
      </c>
      <c r="AA18" s="12">
        <v>13093.038836686959</v>
      </c>
      <c r="AB18" s="12">
        <f t="shared" si="10"/>
        <v>0.157818376072307</v>
      </c>
      <c r="AC18" s="12">
        <f t="shared" si="11"/>
        <v>2.4808259386365321E-3</v>
      </c>
      <c r="AD18" s="12">
        <v>13624.787647716699</v>
      </c>
      <c r="AE18" s="12">
        <v>3111.2296179217092</v>
      </c>
      <c r="AF18" s="12">
        <f t="shared" si="12"/>
        <v>0.22835068687790538</v>
      </c>
      <c r="AG18" s="12">
        <f t="shared" si="13"/>
        <v>7.0485916062205797E-3</v>
      </c>
      <c r="AH18" s="12">
        <v>3218.6453989967699</v>
      </c>
      <c r="AI18" s="12">
        <v>554.57039717353018</v>
      </c>
      <c r="AJ18" s="12">
        <f t="shared" si="14"/>
        <v>0.17229931490632241</v>
      </c>
      <c r="AK18" s="12">
        <f t="shared" si="15"/>
        <v>1.3046617731043091E-2</v>
      </c>
      <c r="AL18" s="12">
        <v>1563.64341453835</v>
      </c>
      <c r="AM18" s="12">
        <v>313.04514633032346</v>
      </c>
      <c r="AN18" s="12">
        <f t="shared" si="16"/>
        <v>0.20020238848557864</v>
      </c>
      <c r="AO18" s="12">
        <f t="shared" si="17"/>
        <v>1.9834072206088502E-2</v>
      </c>
      <c r="AP18" s="12">
        <v>4146.3496559969999</v>
      </c>
      <c r="AQ18" s="12">
        <v>488.12642429381515</v>
      </c>
      <c r="AR18" s="12">
        <f t="shared" si="18"/>
        <v>0.11772437560537667</v>
      </c>
      <c r="AS18" s="12">
        <f t="shared" si="19"/>
        <v>9.8097614870908019E-3</v>
      </c>
      <c r="AT18" s="12">
        <v>4084.4367838241101</v>
      </c>
      <c r="AU18" s="12">
        <v>490.94672423300875</v>
      </c>
      <c r="AV18" s="12">
        <f t="shared" si="20"/>
        <v>0.12019936902373922</v>
      </c>
      <c r="AW18" s="12">
        <f t="shared" si="21"/>
        <v>9.9731697362712077E-3</v>
      </c>
    </row>
    <row r="19" spans="1:49" x14ac:dyDescent="0.15">
      <c r="A19" s="12">
        <v>56</v>
      </c>
      <c r="B19" s="12">
        <v>77204.529653444799</v>
      </c>
      <c r="C19" s="12">
        <v>13618.499808587227</v>
      </c>
      <c r="D19" s="12">
        <f t="shared" si="22"/>
        <v>0.17639508808249804</v>
      </c>
      <c r="E19" s="12">
        <f t="shared" si="23"/>
        <v>2.6886693006246852E-3</v>
      </c>
      <c r="F19" s="12">
        <v>10611.1633954681</v>
      </c>
      <c r="G19" s="12">
        <v>2563.7586963837298</v>
      </c>
      <c r="H19" s="12">
        <f t="shared" si="0"/>
        <v>0.24160957671038033</v>
      </c>
      <c r="I19" s="12">
        <f t="shared" si="1"/>
        <v>8.1447557076399658E-3</v>
      </c>
      <c r="J19" s="12">
        <v>2937.0983910001801</v>
      </c>
      <c r="K19" s="12">
        <v>587.93782732305851</v>
      </c>
      <c r="L19" s="12">
        <f t="shared" si="2"/>
        <v>0.200176415309957</v>
      </c>
      <c r="M19" s="12">
        <f t="shared" si="3"/>
        <v>1.447106121487862E-2</v>
      </c>
      <c r="N19" s="12">
        <v>1283.3599346056501</v>
      </c>
      <c r="O19" s="12">
        <v>259.59111339411857</v>
      </c>
      <c r="P19" s="12">
        <f t="shared" si="4"/>
        <v>0.20227459685648169</v>
      </c>
      <c r="Q19" s="12">
        <f t="shared" si="5"/>
        <v>2.1977546931637101E-2</v>
      </c>
      <c r="R19" s="12">
        <v>3955.9414749071002</v>
      </c>
      <c r="S19" s="12">
        <v>407.94184141091495</v>
      </c>
      <c r="T19" s="12">
        <f t="shared" si="6"/>
        <v>0.10312130348705295</v>
      </c>
      <c r="U19" s="12">
        <f t="shared" si="7"/>
        <v>9.4770286509488818E-3</v>
      </c>
      <c r="V19" s="12">
        <v>3411.47076458111</v>
      </c>
      <c r="W19" s="12">
        <v>391.88457141016755</v>
      </c>
      <c r="X19" s="12">
        <f t="shared" si="8"/>
        <v>0.11487261608067351</v>
      </c>
      <c r="Y19" s="12">
        <f t="shared" si="9"/>
        <v>1.0700310713517751E-2</v>
      </c>
      <c r="Z19" s="12">
        <v>80670.826544269905</v>
      </c>
      <c r="AA19" s="12">
        <v>13580.854501785079</v>
      </c>
      <c r="AB19" s="12">
        <f t="shared" si="10"/>
        <v>0.16834901889014717</v>
      </c>
      <c r="AC19" s="12">
        <f t="shared" si="11"/>
        <v>2.5821036106469185E-3</v>
      </c>
      <c r="AD19" s="12">
        <v>12780.9706537947</v>
      </c>
      <c r="AE19" s="12">
        <v>3176.9726845244959</v>
      </c>
      <c r="AF19" s="12">
        <f t="shared" si="12"/>
        <v>0.24857053275380497</v>
      </c>
      <c r="AG19" s="12">
        <f t="shared" si="13"/>
        <v>7.4927817912190742E-3</v>
      </c>
      <c r="AH19" s="12">
        <v>3166.29139064624</v>
      </c>
      <c r="AI19" s="12">
        <v>513.9495454229999</v>
      </c>
      <c r="AJ19" s="12">
        <f t="shared" si="14"/>
        <v>0.1623190925956132</v>
      </c>
      <c r="AK19" s="12">
        <f t="shared" si="15"/>
        <v>1.2844131490133108E-2</v>
      </c>
      <c r="AL19" s="12">
        <v>1424.10596976801</v>
      </c>
      <c r="AM19" s="12">
        <v>282.95359333410482</v>
      </c>
      <c r="AN19" s="12">
        <f t="shared" si="16"/>
        <v>0.19868858030291003</v>
      </c>
      <c r="AO19" s="12">
        <f t="shared" si="17"/>
        <v>2.0723926206136372E-2</v>
      </c>
      <c r="AP19" s="12">
        <v>3733.7253535054601</v>
      </c>
      <c r="AQ19" s="12">
        <v>481.95618332965489</v>
      </c>
      <c r="AR19" s="12">
        <f t="shared" si="18"/>
        <v>0.12908185195709793</v>
      </c>
      <c r="AS19" s="12">
        <f t="shared" si="19"/>
        <v>1.0754894411820717E-2</v>
      </c>
      <c r="AT19" s="12">
        <v>3732.297012344</v>
      </c>
      <c r="AU19" s="12">
        <v>474.57254301653052</v>
      </c>
      <c r="AV19" s="12">
        <f t="shared" si="20"/>
        <v>0.12715294132459304</v>
      </c>
      <c r="AW19" s="12">
        <f t="shared" si="21"/>
        <v>1.0688093750633145E-2</v>
      </c>
    </row>
    <row r="20" spans="1:49" x14ac:dyDescent="0.15">
      <c r="A20" s="12">
        <v>57</v>
      </c>
      <c r="B20" s="12">
        <v>76245.841479930998</v>
      </c>
      <c r="C20" s="12">
        <v>13840.236025139835</v>
      </c>
      <c r="D20" s="12">
        <f t="shared" si="22"/>
        <v>0.18152119192995966</v>
      </c>
      <c r="E20" s="12">
        <f t="shared" si="23"/>
        <v>2.7359954911861102E-3</v>
      </c>
      <c r="F20" s="12">
        <v>10473.054288737399</v>
      </c>
      <c r="G20" s="12">
        <v>2660.3877130312239</v>
      </c>
      <c r="H20" s="12">
        <f t="shared" si="0"/>
        <v>0.25402214479993424</v>
      </c>
      <c r="I20" s="12">
        <f t="shared" si="1"/>
        <v>8.3371602832730228E-3</v>
      </c>
      <c r="J20" s="12">
        <v>2699.9396750517099</v>
      </c>
      <c r="K20" s="12">
        <v>614.3304779538945</v>
      </c>
      <c r="L20" s="12">
        <f t="shared" si="2"/>
        <v>0.22753489036458888</v>
      </c>
      <c r="M20" s="12">
        <f t="shared" si="3"/>
        <v>1.5814027066643029E-2</v>
      </c>
      <c r="N20" s="12">
        <v>1178.6519164368499</v>
      </c>
      <c r="O20" s="12">
        <v>250.78648333721733</v>
      </c>
      <c r="P20" s="12">
        <f t="shared" si="4"/>
        <v>0.21277400039815236</v>
      </c>
      <c r="Q20" s="12">
        <f t="shared" si="5"/>
        <v>2.3365349520458916E-2</v>
      </c>
      <c r="R20" s="12">
        <v>3660.6055302321902</v>
      </c>
      <c r="S20" s="12">
        <v>443.96191133655429</v>
      </c>
      <c r="T20" s="12">
        <f t="shared" si="6"/>
        <v>0.12128100328482923</v>
      </c>
      <c r="U20" s="12">
        <f t="shared" si="7"/>
        <v>1.0575502293758927E-2</v>
      </c>
      <c r="V20" s="12">
        <v>3229.1381737776101</v>
      </c>
      <c r="W20" s="12">
        <v>390.19700578428007</v>
      </c>
      <c r="X20" s="12">
        <f t="shared" si="8"/>
        <v>0.12083626800268127</v>
      </c>
      <c r="Y20" s="12">
        <f t="shared" si="9"/>
        <v>1.1242070146495817E-2</v>
      </c>
      <c r="Z20" s="12">
        <v>79131.1352040208</v>
      </c>
      <c r="AA20" s="12">
        <v>13435.301352934997</v>
      </c>
      <c r="AB20" s="12">
        <f t="shared" si="10"/>
        <v>0.16978527248844932</v>
      </c>
      <c r="AC20" s="12">
        <f t="shared" si="11"/>
        <v>2.6159389113081907E-3</v>
      </c>
      <c r="AD20" s="12">
        <v>12035.4891044497</v>
      </c>
      <c r="AE20" s="12">
        <v>3180.952990204597</v>
      </c>
      <c r="AF20" s="12">
        <f t="shared" si="12"/>
        <v>0.26429777490542955</v>
      </c>
      <c r="AG20" s="12">
        <f t="shared" si="13"/>
        <v>7.8781090400407879E-3</v>
      </c>
      <c r="AH20" s="12">
        <v>2824.9190780632198</v>
      </c>
      <c r="AI20" s="12">
        <v>582.32818637937044</v>
      </c>
      <c r="AJ20" s="12">
        <f t="shared" si="14"/>
        <v>0.20613977614488621</v>
      </c>
      <c r="AK20" s="12">
        <f t="shared" si="15"/>
        <v>1.4917841438302517E-2</v>
      </c>
      <c r="AL20" s="12">
        <v>1291.16084740683</v>
      </c>
      <c r="AM20" s="12">
        <v>300.03948432115027</v>
      </c>
      <c r="AN20" s="12">
        <f t="shared" si="16"/>
        <v>0.23237963335377629</v>
      </c>
      <c r="AO20" s="12">
        <f t="shared" si="17"/>
        <v>2.3037649833102455E-2</v>
      </c>
      <c r="AP20" s="12">
        <v>3471.7904926016899</v>
      </c>
      <c r="AQ20" s="12">
        <v>514.21760526607193</v>
      </c>
      <c r="AR20" s="12">
        <f t="shared" si="18"/>
        <v>0.14811308642092846</v>
      </c>
      <c r="AS20" s="12">
        <f t="shared" si="19"/>
        <v>1.1815905419014765E-2</v>
      </c>
      <c r="AT20" s="12">
        <v>3832.17066564783</v>
      </c>
      <c r="AU20" s="12">
        <v>522.18097108534039</v>
      </c>
      <c r="AV20" s="12">
        <f t="shared" si="20"/>
        <v>0.13626245192215766</v>
      </c>
      <c r="AW20" s="12">
        <f t="shared" si="21"/>
        <v>1.0862071312944416E-2</v>
      </c>
    </row>
    <row r="21" spans="1:49" x14ac:dyDescent="0.15">
      <c r="A21" s="12">
        <v>58</v>
      </c>
      <c r="B21" s="12">
        <v>74438.337154172303</v>
      </c>
      <c r="C21" s="12">
        <v>14169.938684915871</v>
      </c>
      <c r="D21" s="12">
        <f t="shared" si="22"/>
        <v>0.1903580765858314</v>
      </c>
      <c r="E21" s="12">
        <f t="shared" si="23"/>
        <v>2.8202648052524835E-3</v>
      </c>
      <c r="F21" s="12">
        <v>9788.7714524045496</v>
      </c>
      <c r="G21" s="12">
        <v>2604.0294637595666</v>
      </c>
      <c r="H21" s="12">
        <f t="shared" si="0"/>
        <v>0.26602209239647773</v>
      </c>
      <c r="I21" s="12">
        <f t="shared" si="1"/>
        <v>8.7537134001837713E-3</v>
      </c>
      <c r="J21" s="12">
        <v>2519.9143926315</v>
      </c>
      <c r="K21" s="12">
        <v>591.21935905820783</v>
      </c>
      <c r="L21" s="12">
        <f t="shared" si="2"/>
        <v>0.23461882704706027</v>
      </c>
      <c r="M21" s="12">
        <f t="shared" si="3"/>
        <v>1.6545637116460878E-2</v>
      </c>
      <c r="N21" s="12">
        <v>1001.42837557569</v>
      </c>
      <c r="O21" s="12">
        <v>232.1167370673104</v>
      </c>
      <c r="P21" s="12">
        <f t="shared" si="4"/>
        <v>0.23178566009164031</v>
      </c>
      <c r="Q21" s="12">
        <f t="shared" si="5"/>
        <v>2.6135487880961962E-2</v>
      </c>
      <c r="R21" s="12">
        <v>3449.3766045346802</v>
      </c>
      <c r="S21" s="12">
        <v>439.72167099332705</v>
      </c>
      <c r="T21" s="12">
        <f t="shared" si="6"/>
        <v>0.12747859146932591</v>
      </c>
      <c r="U21" s="12">
        <f t="shared" si="7"/>
        <v>1.1129930147106403E-2</v>
      </c>
      <c r="V21" s="12">
        <v>3138.4937714002999</v>
      </c>
      <c r="W21" s="12">
        <v>383.72889900227506</v>
      </c>
      <c r="X21" s="12">
        <f t="shared" si="8"/>
        <v>0.12226530525535087</v>
      </c>
      <c r="Y21" s="12">
        <f t="shared" si="9"/>
        <v>1.1461162937254675E-2</v>
      </c>
      <c r="Z21" s="12">
        <v>77540.957734107898</v>
      </c>
      <c r="AA21" s="12">
        <v>13630.876241783497</v>
      </c>
      <c r="AB21" s="12">
        <f t="shared" si="10"/>
        <v>0.17578937170887807</v>
      </c>
      <c r="AC21" s="12">
        <f t="shared" si="11"/>
        <v>2.6792047417382851E-3</v>
      </c>
      <c r="AD21" s="12">
        <v>11711.421634141299</v>
      </c>
      <c r="AE21" s="12">
        <v>3201.7531604302585</v>
      </c>
      <c r="AF21" s="12">
        <f t="shared" si="12"/>
        <v>0.27338723345904165</v>
      </c>
      <c r="AG21" s="12">
        <f t="shared" si="13"/>
        <v>8.0721995638668546E-3</v>
      </c>
      <c r="AH21" s="12">
        <v>2843.81705777347</v>
      </c>
      <c r="AI21" s="12">
        <v>583.87460881659729</v>
      </c>
      <c r="AJ21" s="12">
        <f t="shared" si="14"/>
        <v>0.20531370230746643</v>
      </c>
      <c r="AK21" s="12">
        <f t="shared" si="15"/>
        <v>1.4846089471551725E-2</v>
      </c>
      <c r="AL21" s="12">
        <v>1246.6626853309499</v>
      </c>
      <c r="AM21" s="12">
        <v>281.08667871149714</v>
      </c>
      <c r="AN21" s="12">
        <f t="shared" si="16"/>
        <v>0.2254713179586966</v>
      </c>
      <c r="AO21" s="12">
        <f t="shared" si="17"/>
        <v>2.3197757026918064E-2</v>
      </c>
      <c r="AP21" s="12">
        <v>3194.3636882640399</v>
      </c>
      <c r="AQ21" s="12">
        <v>453.99680121072498</v>
      </c>
      <c r="AR21" s="12">
        <f t="shared" si="18"/>
        <v>0.14212433070119426</v>
      </c>
      <c r="AS21" s="12">
        <f t="shared" si="19"/>
        <v>1.2109055863850927E-2</v>
      </c>
      <c r="AT21" s="12">
        <v>3703.6753559447802</v>
      </c>
      <c r="AU21" s="12">
        <v>561.62533744697214</v>
      </c>
      <c r="AV21" s="12">
        <f t="shared" si="20"/>
        <v>0.1516400017473199</v>
      </c>
      <c r="AW21" s="12">
        <f t="shared" si="21"/>
        <v>1.1551452513215594E-2</v>
      </c>
    </row>
    <row r="22" spans="1:49" x14ac:dyDescent="0.15">
      <c r="A22" s="12">
        <v>59</v>
      </c>
      <c r="B22" s="12">
        <v>72444.599775969895</v>
      </c>
      <c r="C22" s="12">
        <v>14523.318045151083</v>
      </c>
      <c r="D22" s="12">
        <f t="shared" si="22"/>
        <v>0.2004748192420619</v>
      </c>
      <c r="E22" s="12">
        <f t="shared" si="23"/>
        <v>2.9154060522408832E-3</v>
      </c>
      <c r="F22" s="12">
        <v>9264.1875655911808</v>
      </c>
      <c r="G22" s="12">
        <v>2601.2746210773566</v>
      </c>
      <c r="H22" s="12">
        <f t="shared" si="0"/>
        <v>0.28078820756381784</v>
      </c>
      <c r="I22" s="12">
        <f t="shared" si="1"/>
        <v>9.1510353656292075E-3</v>
      </c>
      <c r="J22" s="12">
        <v>2349.9973422437902</v>
      </c>
      <c r="K22" s="12">
        <v>601.86810669285012</v>
      </c>
      <c r="L22" s="12">
        <f t="shared" si="2"/>
        <v>0.2561143776095437</v>
      </c>
      <c r="M22" s="12">
        <f t="shared" si="3"/>
        <v>1.7647876174926389E-2</v>
      </c>
      <c r="N22" s="12">
        <v>914.24493709579099</v>
      </c>
      <c r="O22" s="12">
        <v>211.47235909145527</v>
      </c>
      <c r="P22" s="12">
        <f t="shared" si="4"/>
        <v>0.23130820911431313</v>
      </c>
      <c r="Q22" s="12">
        <f t="shared" si="5"/>
        <v>2.7333574782491325E-2</v>
      </c>
      <c r="R22" s="12">
        <v>3103.1699239760601</v>
      </c>
      <c r="S22" s="12">
        <v>358.28201179032357</v>
      </c>
      <c r="T22" s="12">
        <f t="shared" si="6"/>
        <v>0.11545678147436428</v>
      </c>
      <c r="U22" s="12">
        <f t="shared" si="7"/>
        <v>1.1244044213337311E-2</v>
      </c>
      <c r="V22" s="12">
        <v>2729.0557544268599</v>
      </c>
      <c r="W22" s="12">
        <v>377.62839946051486</v>
      </c>
      <c r="X22" s="12">
        <f t="shared" si="8"/>
        <v>0.1383732812522997</v>
      </c>
      <c r="Y22" s="12">
        <f t="shared" si="9"/>
        <v>1.2954944770333493E-2</v>
      </c>
      <c r="Z22" s="12">
        <v>75343.078160975099</v>
      </c>
      <c r="AA22" s="12">
        <v>13805.700067810345</v>
      </c>
      <c r="AB22" s="12">
        <f t="shared" si="10"/>
        <v>0.18323780239391893</v>
      </c>
      <c r="AC22" s="12">
        <f t="shared" si="11"/>
        <v>2.7624202146909783E-3</v>
      </c>
      <c r="AD22" s="12">
        <v>11251.332626465701</v>
      </c>
      <c r="AE22" s="12">
        <v>3197.5847427833678</v>
      </c>
      <c r="AF22" s="12">
        <f t="shared" si="12"/>
        <v>0.284196090271291</v>
      </c>
      <c r="AG22" s="12">
        <f t="shared" si="13"/>
        <v>8.3341281076694373E-3</v>
      </c>
      <c r="AH22" s="12">
        <v>2720.32092833146</v>
      </c>
      <c r="AI22" s="12">
        <v>620.20501635768755</v>
      </c>
      <c r="AJ22" s="12">
        <f t="shared" si="14"/>
        <v>0.22798965000725022</v>
      </c>
      <c r="AK22" s="12">
        <f t="shared" si="15"/>
        <v>1.5765767850532828E-2</v>
      </c>
      <c r="AL22" s="12">
        <v>1042.8501189984299</v>
      </c>
      <c r="AM22" s="12">
        <v>278.69225096138672</v>
      </c>
      <c r="AN22" s="12">
        <f t="shared" si="16"/>
        <v>0.26724094468057141</v>
      </c>
      <c r="AO22" s="12">
        <f t="shared" si="17"/>
        <v>2.6858219576141634E-2</v>
      </c>
      <c r="AP22" s="12">
        <v>3024.7213141657398</v>
      </c>
      <c r="AQ22" s="12">
        <v>431.30670735029707</v>
      </c>
      <c r="AR22" s="12">
        <f t="shared" si="18"/>
        <v>0.14259386652593395</v>
      </c>
      <c r="AS22" s="12">
        <f t="shared" si="19"/>
        <v>1.246112072847555E-2</v>
      </c>
      <c r="AT22" s="12">
        <v>3379.1134638152998</v>
      </c>
      <c r="AU22" s="12">
        <v>526.95820191838743</v>
      </c>
      <c r="AV22" s="12">
        <f t="shared" si="20"/>
        <v>0.15594569627839838</v>
      </c>
      <c r="AW22" s="12">
        <f t="shared" si="21"/>
        <v>1.2232819713768741E-2</v>
      </c>
    </row>
    <row r="23" spans="1:49" x14ac:dyDescent="0.15">
      <c r="A23" s="12">
        <v>60</v>
      </c>
      <c r="B23" s="12">
        <v>74240.347815182002</v>
      </c>
      <c r="C23" s="12">
        <v>15854.341918769915</v>
      </c>
      <c r="D23" s="12">
        <f t="shared" si="22"/>
        <v>0.213554251634685</v>
      </c>
      <c r="E23" s="12">
        <f t="shared" si="23"/>
        <v>2.9479802386497018E-3</v>
      </c>
      <c r="F23" s="12">
        <v>9551.8874100744706</v>
      </c>
      <c r="G23" s="12">
        <v>2648.4160853036401</v>
      </c>
      <c r="H23" s="12">
        <f t="shared" si="0"/>
        <v>0.27726625865693616</v>
      </c>
      <c r="I23" s="12">
        <f t="shared" si="1"/>
        <v>8.9773705271195565E-3</v>
      </c>
      <c r="J23" s="12">
        <v>2499.6979412995202</v>
      </c>
      <c r="K23" s="12">
        <v>549.48676981231654</v>
      </c>
      <c r="L23" s="12">
        <f t="shared" si="2"/>
        <v>0.21982126749548561</v>
      </c>
      <c r="M23" s="12">
        <f t="shared" si="3"/>
        <v>1.623469793971272E-2</v>
      </c>
      <c r="N23" s="12">
        <v>893.69887406751502</v>
      </c>
      <c r="O23" s="12">
        <v>221.04462748954995</v>
      </c>
      <c r="P23" s="12">
        <f t="shared" si="4"/>
        <v>0.24733680874353547</v>
      </c>
      <c r="Q23" s="12">
        <f t="shared" si="5"/>
        <v>2.8288191362396003E-2</v>
      </c>
      <c r="R23" s="12">
        <v>3145.8002614602401</v>
      </c>
      <c r="S23" s="12">
        <v>412.99631524719274</v>
      </c>
      <c r="T23" s="12">
        <f t="shared" si="6"/>
        <v>0.13128497708735173</v>
      </c>
      <c r="U23" s="12">
        <f t="shared" si="7"/>
        <v>1.1801485621219052E-2</v>
      </c>
      <c r="V23" s="12">
        <v>2968.4668503887901</v>
      </c>
      <c r="W23" s="12">
        <v>395.01154807069463</v>
      </c>
      <c r="X23" s="12">
        <f t="shared" si="8"/>
        <v>0.13306921315929757</v>
      </c>
      <c r="Y23" s="12">
        <f t="shared" si="9"/>
        <v>1.2218586765344394E-2</v>
      </c>
      <c r="Z23" s="12">
        <v>76732.629388529793</v>
      </c>
      <c r="AA23" s="12">
        <v>14343.224009210157</v>
      </c>
      <c r="AB23" s="12">
        <f t="shared" si="10"/>
        <v>0.18692470365617656</v>
      </c>
      <c r="AC23" s="12">
        <f t="shared" si="11"/>
        <v>2.7584477663477902E-3</v>
      </c>
      <c r="AD23" s="12">
        <v>11671.483167860601</v>
      </c>
      <c r="AE23" s="12">
        <v>3398.7715150430704</v>
      </c>
      <c r="AF23" s="12">
        <f t="shared" si="12"/>
        <v>0.29120305158835008</v>
      </c>
      <c r="AG23" s="12">
        <f t="shared" si="13"/>
        <v>8.2423666152040206E-3</v>
      </c>
      <c r="AH23" s="12">
        <v>2747.3494432345001</v>
      </c>
      <c r="AI23" s="12">
        <v>695.32029594081166</v>
      </c>
      <c r="AJ23" s="12">
        <f t="shared" si="14"/>
        <v>0.2530876797100115</v>
      </c>
      <c r="AK23" s="12">
        <f t="shared" si="15"/>
        <v>1.6258086655852658E-2</v>
      </c>
      <c r="AL23" s="12">
        <v>1130.0884887129</v>
      </c>
      <c r="AM23" s="12">
        <v>264.44013416946188</v>
      </c>
      <c r="AN23" s="12">
        <f t="shared" si="16"/>
        <v>0.23399949367738682</v>
      </c>
      <c r="AO23" s="12">
        <f t="shared" si="17"/>
        <v>2.4684357805204882E-2</v>
      </c>
      <c r="AP23" s="12">
        <v>2985.2223303690498</v>
      </c>
      <c r="AQ23" s="12">
        <v>548.78965771071091</v>
      </c>
      <c r="AR23" s="12">
        <f t="shared" si="18"/>
        <v>0.1838354390317275</v>
      </c>
      <c r="AS23" s="12">
        <f t="shared" si="19"/>
        <v>1.3895405193421442E-2</v>
      </c>
      <c r="AT23" s="12">
        <v>3530.3522764183499</v>
      </c>
      <c r="AU23" s="12">
        <v>567.31444221402671</v>
      </c>
      <c r="AV23" s="12">
        <f t="shared" si="20"/>
        <v>0.16069626988884647</v>
      </c>
      <c r="AW23" s="12">
        <f t="shared" si="21"/>
        <v>1.2114612412226739E-2</v>
      </c>
    </row>
    <row r="24" spans="1:49" x14ac:dyDescent="0.15">
      <c r="A24" s="12">
        <v>61</v>
      </c>
      <c r="B24" s="12">
        <v>68588.751695237996</v>
      </c>
      <c r="C24" s="12">
        <v>15439.722981031315</v>
      </c>
      <c r="D24" s="12">
        <f t="shared" si="22"/>
        <v>0.22510575858903217</v>
      </c>
      <c r="E24" s="12">
        <f t="shared" si="23"/>
        <v>3.1256773180570142E-3</v>
      </c>
      <c r="F24" s="12">
        <v>8469.3185677528309</v>
      </c>
      <c r="G24" s="12">
        <v>2550.5084745762829</v>
      </c>
      <c r="H24" s="12">
        <f t="shared" si="0"/>
        <v>0.30114683420782112</v>
      </c>
      <c r="I24" s="12">
        <f t="shared" si="1"/>
        <v>9.7704362716488982E-3</v>
      </c>
      <c r="J24" s="12">
        <v>2255.56235596537</v>
      </c>
      <c r="K24" s="12">
        <v>573.15504895513652</v>
      </c>
      <c r="L24" s="12">
        <f t="shared" si="2"/>
        <v>0.25410738365946389</v>
      </c>
      <c r="M24" s="12">
        <f t="shared" si="3"/>
        <v>1.7966995075626754E-2</v>
      </c>
      <c r="N24" s="12">
        <v>804.31800097599603</v>
      </c>
      <c r="O24" s="12">
        <v>193.05935386927115</v>
      </c>
      <c r="P24" s="12">
        <f t="shared" si="4"/>
        <v>0.24002863747299469</v>
      </c>
      <c r="Q24" s="12">
        <f t="shared" si="5"/>
        <v>2.9517007165428485E-2</v>
      </c>
      <c r="R24" s="12">
        <v>2626.43529710546</v>
      </c>
      <c r="S24" s="12">
        <v>429.75872743625706</v>
      </c>
      <c r="T24" s="12">
        <f t="shared" si="6"/>
        <v>0.16362814188108318</v>
      </c>
      <c r="U24" s="12">
        <f t="shared" si="7"/>
        <v>1.4148207585691408E-2</v>
      </c>
      <c r="V24" s="12">
        <v>2658.2432450465799</v>
      </c>
      <c r="W24" s="12">
        <v>412.69976027114177</v>
      </c>
      <c r="X24" s="12">
        <f t="shared" si="8"/>
        <v>0.15525282008716629</v>
      </c>
      <c r="Y24" s="12">
        <f t="shared" si="9"/>
        <v>1.3767079997546294E-2</v>
      </c>
      <c r="Z24" s="12">
        <v>72687.087291415693</v>
      </c>
      <c r="AA24" s="12">
        <v>14045.759260476527</v>
      </c>
      <c r="AB24" s="12">
        <f t="shared" si="10"/>
        <v>0.19323596231287318</v>
      </c>
      <c r="AC24" s="12">
        <f t="shared" si="11"/>
        <v>2.8704149335678671E-3</v>
      </c>
      <c r="AD24" s="12">
        <v>10404.933653354599</v>
      </c>
      <c r="AE24" s="12">
        <v>3237.5303615080907</v>
      </c>
      <c r="AF24" s="12">
        <f t="shared" si="12"/>
        <v>0.31115338832211542</v>
      </c>
      <c r="AG24" s="12">
        <f t="shared" si="13"/>
        <v>8.8957986474541891E-3</v>
      </c>
      <c r="AH24" s="12">
        <v>2328.4074935130702</v>
      </c>
      <c r="AI24" s="12">
        <v>561.18629671574115</v>
      </c>
      <c r="AJ24" s="12">
        <f t="shared" si="14"/>
        <v>0.2410172181111781</v>
      </c>
      <c r="AK24" s="12">
        <f t="shared" si="15"/>
        <v>1.7372670143909644E-2</v>
      </c>
      <c r="AL24" s="12">
        <v>970.55434195324699</v>
      </c>
      <c r="AM24" s="12">
        <v>270.2752023546725</v>
      </c>
      <c r="AN24" s="12">
        <f t="shared" si="16"/>
        <v>0.27847508446641112</v>
      </c>
      <c r="AO24" s="12">
        <f t="shared" si="17"/>
        <v>2.8201030706508593E-2</v>
      </c>
      <c r="AP24" s="12">
        <v>2506.4001398608002</v>
      </c>
      <c r="AQ24" s="12">
        <v>451.6111038050156</v>
      </c>
      <c r="AR24" s="12">
        <f t="shared" si="18"/>
        <v>0.18018316254566483</v>
      </c>
      <c r="AS24" s="12">
        <f t="shared" si="19"/>
        <v>1.5046877586056629E-2</v>
      </c>
      <c r="AT24" s="12">
        <v>3201.78004960715</v>
      </c>
      <c r="AU24" s="12">
        <v>592.73870148587889</v>
      </c>
      <c r="AV24" s="12">
        <f t="shared" si="20"/>
        <v>0.18512786397010825</v>
      </c>
      <c r="AW24" s="12">
        <f t="shared" si="21"/>
        <v>1.3453675649541814E-2</v>
      </c>
    </row>
    <row r="25" spans="1:49" x14ac:dyDescent="0.15">
      <c r="A25" s="12">
        <v>62</v>
      </c>
      <c r="B25" s="12">
        <v>67943.748093258502</v>
      </c>
      <c r="C25" s="12">
        <v>16016.25063471359</v>
      </c>
      <c r="D25" s="12">
        <f t="shared" si="22"/>
        <v>0.23572809985003979</v>
      </c>
      <c r="E25" s="12">
        <f t="shared" si="23"/>
        <v>3.1916182868668964E-3</v>
      </c>
      <c r="F25" s="12">
        <v>8280.9430124983101</v>
      </c>
      <c r="G25" s="12">
        <v>2541.5772267112516</v>
      </c>
      <c r="H25" s="12">
        <f t="shared" si="0"/>
        <v>0.30691881623569744</v>
      </c>
      <c r="I25" s="12">
        <f t="shared" si="1"/>
        <v>9.933904598428335E-3</v>
      </c>
      <c r="J25" s="12">
        <v>2111.90471276268</v>
      </c>
      <c r="K25" s="12">
        <v>638.01888510262108</v>
      </c>
      <c r="L25" s="12">
        <f t="shared" si="2"/>
        <v>0.30210590527448522</v>
      </c>
      <c r="M25" s="12">
        <f t="shared" si="3"/>
        <v>1.9583633853068171E-2</v>
      </c>
      <c r="N25" s="12">
        <v>770.42248632013798</v>
      </c>
      <c r="O25" s="12">
        <v>227.21334854535124</v>
      </c>
      <c r="P25" s="12">
        <f t="shared" si="4"/>
        <v>0.29492045284220325</v>
      </c>
      <c r="Q25" s="12">
        <f t="shared" si="5"/>
        <v>3.2200535995446651E-2</v>
      </c>
      <c r="R25" s="12">
        <v>2500.3571799919</v>
      </c>
      <c r="S25" s="12">
        <v>467.3082128575823</v>
      </c>
      <c r="T25" s="12">
        <f t="shared" si="6"/>
        <v>0.18689658285505281</v>
      </c>
      <c r="U25" s="12">
        <f t="shared" si="7"/>
        <v>1.5280185219120628E-2</v>
      </c>
      <c r="V25" s="12">
        <v>2597.9784504324198</v>
      </c>
      <c r="W25" s="12">
        <v>392.59668858768072</v>
      </c>
      <c r="X25" s="12">
        <f t="shared" si="8"/>
        <v>0.15111622212352649</v>
      </c>
      <c r="Y25" s="12">
        <f t="shared" si="9"/>
        <v>1.377266424433061E-2</v>
      </c>
      <c r="Z25" s="12">
        <v>71960.613617055104</v>
      </c>
      <c r="AA25" s="12">
        <v>14633.616927717712</v>
      </c>
      <c r="AB25" s="12">
        <f t="shared" si="10"/>
        <v>0.20335592197131372</v>
      </c>
      <c r="AC25" s="12">
        <f t="shared" si="11"/>
        <v>2.9408252627710174E-3</v>
      </c>
      <c r="AD25" s="12">
        <v>10350.2173893339</v>
      </c>
      <c r="AE25" s="12">
        <v>3127.8129136699749</v>
      </c>
      <c r="AF25" s="12">
        <f t="shared" si="12"/>
        <v>0.30219779894606336</v>
      </c>
      <c r="AG25" s="12">
        <f t="shared" si="13"/>
        <v>8.8469414180603109E-3</v>
      </c>
      <c r="AH25" s="12">
        <v>2393.56159073859</v>
      </c>
      <c r="AI25" s="12">
        <v>614.53224695891606</v>
      </c>
      <c r="AJ25" s="12">
        <f t="shared" si="14"/>
        <v>0.25674386209100541</v>
      </c>
      <c r="AK25" s="12">
        <f t="shared" si="15"/>
        <v>1.7500604688161996E-2</v>
      </c>
      <c r="AL25" s="12">
        <v>923.03469998762</v>
      </c>
      <c r="AM25" s="12">
        <v>226.00583263897155</v>
      </c>
      <c r="AN25" s="12">
        <f t="shared" si="16"/>
        <v>0.2448508519148877</v>
      </c>
      <c r="AO25" s="12">
        <f t="shared" si="17"/>
        <v>2.7740496862205689E-2</v>
      </c>
      <c r="AP25" s="12">
        <v>2509.2568099200698</v>
      </c>
      <c r="AQ25" s="12">
        <v>498.63046238724775</v>
      </c>
      <c r="AR25" s="12">
        <f t="shared" si="18"/>
        <v>0.19871639300368429</v>
      </c>
      <c r="AS25" s="12">
        <f t="shared" si="19"/>
        <v>1.5613256420222234E-2</v>
      </c>
      <c r="AT25" s="12">
        <v>3188.0460451356998</v>
      </c>
      <c r="AU25" s="12">
        <v>592.14681555004199</v>
      </c>
      <c r="AV25" s="12">
        <f t="shared" si="20"/>
        <v>0.18573973122299653</v>
      </c>
      <c r="AW25" s="12">
        <f t="shared" si="21"/>
        <v>1.3499814694994897E-2</v>
      </c>
    </row>
    <row r="26" spans="1:49" x14ac:dyDescent="0.15">
      <c r="A26" s="12">
        <v>63</v>
      </c>
      <c r="B26" s="12">
        <v>67215.296720519604</v>
      </c>
      <c r="C26" s="12">
        <v>16345.572278344649</v>
      </c>
      <c r="D26" s="12">
        <f t="shared" si="22"/>
        <v>0.24318232717634711</v>
      </c>
      <c r="E26" s="12">
        <f t="shared" si="23"/>
        <v>3.2432740621917366E-3</v>
      </c>
      <c r="F26" s="12">
        <v>7911.38852871581</v>
      </c>
      <c r="G26" s="12">
        <v>2398.7134455007085</v>
      </c>
      <c r="H26" s="12">
        <f t="shared" si="0"/>
        <v>0.3031975280690799</v>
      </c>
      <c r="I26" s="12">
        <f t="shared" si="1"/>
        <v>1.012855251472777E-2</v>
      </c>
      <c r="J26" s="12">
        <v>2002.8567494302899</v>
      </c>
      <c r="K26" s="12">
        <v>583.42750562290962</v>
      </c>
      <c r="L26" s="12">
        <f t="shared" si="2"/>
        <v>0.29129767058421169</v>
      </c>
      <c r="M26" s="12">
        <f t="shared" si="3"/>
        <v>1.9899014257338279E-2</v>
      </c>
      <c r="N26" s="12">
        <v>726.30887769907702</v>
      </c>
      <c r="O26" s="12">
        <v>182.57317903335601</v>
      </c>
      <c r="P26" s="12">
        <f t="shared" si="4"/>
        <v>0.25137126178567709</v>
      </c>
      <c r="Q26" s="12">
        <f t="shared" si="5"/>
        <v>3.154906224881629E-2</v>
      </c>
      <c r="R26" s="12">
        <v>2347.6350951306499</v>
      </c>
      <c r="S26" s="12">
        <v>426.57977254645056</v>
      </c>
      <c r="T26" s="12">
        <f t="shared" si="6"/>
        <v>0.18170616610359996</v>
      </c>
      <c r="U26" s="12">
        <f t="shared" si="7"/>
        <v>1.5598406952675585E-2</v>
      </c>
      <c r="V26" s="12">
        <v>2372.7408454604401</v>
      </c>
      <c r="W26" s="12">
        <v>415.79113704243974</v>
      </c>
      <c r="X26" s="12">
        <f t="shared" si="8"/>
        <v>0.1752366415565092</v>
      </c>
      <c r="Y26" s="12">
        <f t="shared" si="9"/>
        <v>1.5297063093184269E-2</v>
      </c>
      <c r="Z26" s="12">
        <v>71006.595013171405</v>
      </c>
      <c r="AA26" s="12">
        <v>14684.160959139886</v>
      </c>
      <c r="AB26" s="12">
        <f t="shared" si="10"/>
        <v>0.20679995930541439</v>
      </c>
      <c r="AC26" s="12">
        <f t="shared" si="11"/>
        <v>2.9790192944575983E-3</v>
      </c>
      <c r="AD26" s="12">
        <v>9663.0229474529606</v>
      </c>
      <c r="AE26" s="12">
        <v>3086.3292400054543</v>
      </c>
      <c r="AF26" s="12">
        <f t="shared" si="12"/>
        <v>0.31939583055827969</v>
      </c>
      <c r="AG26" s="12">
        <f t="shared" si="13"/>
        <v>9.2963290999482154E-3</v>
      </c>
      <c r="AH26" s="12">
        <v>2312.3661817163202</v>
      </c>
      <c r="AI26" s="12">
        <v>624.4207925496537</v>
      </c>
      <c r="AJ26" s="12">
        <f t="shared" si="14"/>
        <v>0.27003542842258071</v>
      </c>
      <c r="AK26" s="12">
        <f t="shared" si="15"/>
        <v>1.8096268501755816E-2</v>
      </c>
      <c r="AL26" s="12">
        <v>796.02266363799504</v>
      </c>
      <c r="AM26" s="12">
        <v>189.97101449275371</v>
      </c>
      <c r="AN26" s="12">
        <f t="shared" si="16"/>
        <v>0.23865025855488242</v>
      </c>
      <c r="AO26" s="12">
        <f t="shared" si="17"/>
        <v>2.9611909395127659E-2</v>
      </c>
      <c r="AP26" s="12">
        <v>2247.76144121587</v>
      </c>
      <c r="AQ26" s="12">
        <v>430.19654902727547</v>
      </c>
      <c r="AR26" s="12">
        <f t="shared" si="18"/>
        <v>0.19138888190669001</v>
      </c>
      <c r="AS26" s="12">
        <f t="shared" si="19"/>
        <v>1.6263318592473965E-2</v>
      </c>
      <c r="AT26" s="12">
        <v>3024.3916949518002</v>
      </c>
      <c r="AU26" s="12">
        <v>552.90807040488221</v>
      </c>
      <c r="AV26" s="12">
        <f t="shared" si="20"/>
        <v>0.18281629040569558</v>
      </c>
      <c r="AW26" s="12">
        <f t="shared" si="21"/>
        <v>1.3775404151505466E-2</v>
      </c>
    </row>
    <row r="27" spans="1:49" x14ac:dyDescent="0.15">
      <c r="A27" s="12">
        <v>64</v>
      </c>
      <c r="B27" s="12">
        <v>63943.638100862503</v>
      </c>
      <c r="C27" s="12">
        <v>16367.87822840168</v>
      </c>
      <c r="D27" s="12">
        <f t="shared" si="22"/>
        <v>0.25597352159699688</v>
      </c>
      <c r="E27" s="12">
        <f t="shared" si="23"/>
        <v>3.3825881085332347E-3</v>
      </c>
      <c r="F27" s="12">
        <v>7088.6120377257403</v>
      </c>
      <c r="G27" s="12">
        <v>2246.8709952415593</v>
      </c>
      <c r="H27" s="12">
        <f t="shared" si="0"/>
        <v>0.31696910245386056</v>
      </c>
      <c r="I27" s="12">
        <f t="shared" si="1"/>
        <v>1.083188666653309E-2</v>
      </c>
      <c r="J27" s="12">
        <v>1845.9595260769099</v>
      </c>
      <c r="K27" s="12">
        <v>641.86536515683576</v>
      </c>
      <c r="L27" s="12">
        <f t="shared" si="2"/>
        <v>0.34771367198984465</v>
      </c>
      <c r="M27" s="12">
        <f t="shared" si="3"/>
        <v>2.1725761397945721E-2</v>
      </c>
      <c r="N27" s="12">
        <v>634.62069146707597</v>
      </c>
      <c r="O27" s="12">
        <v>170.51592797783934</v>
      </c>
      <c r="P27" s="12">
        <f t="shared" si="4"/>
        <v>0.26868951843289479</v>
      </c>
      <c r="Q27" s="12">
        <f t="shared" si="5"/>
        <v>3.4488572485473282E-2</v>
      </c>
      <c r="R27" s="12">
        <v>2096.6874358989298</v>
      </c>
      <c r="S27" s="12">
        <v>402.30739401561584</v>
      </c>
      <c r="T27" s="12">
        <f t="shared" si="6"/>
        <v>0.19187761949035162</v>
      </c>
      <c r="U27" s="12">
        <f t="shared" si="7"/>
        <v>1.6855434533361826E-2</v>
      </c>
      <c r="V27" s="12">
        <v>2360.5450527966</v>
      </c>
      <c r="W27" s="12">
        <v>406.53959831506438</v>
      </c>
      <c r="X27" s="12">
        <f t="shared" si="8"/>
        <v>0.17222276602322256</v>
      </c>
      <c r="Y27" s="12">
        <f t="shared" si="9"/>
        <v>1.5231825074286146E-2</v>
      </c>
      <c r="Z27" s="12">
        <v>67841.402339357795</v>
      </c>
      <c r="AA27" s="12">
        <v>14575.450463472413</v>
      </c>
      <c r="AB27" s="12">
        <f t="shared" si="10"/>
        <v>0.21484594894667366</v>
      </c>
      <c r="AC27" s="12">
        <f t="shared" si="11"/>
        <v>3.0906489987778565E-3</v>
      </c>
      <c r="AD27" s="12">
        <v>9022.46916631981</v>
      </c>
      <c r="AE27" s="12">
        <v>2962.0699481234292</v>
      </c>
      <c r="AF27" s="12">
        <f t="shared" si="12"/>
        <v>0.32829925971713048</v>
      </c>
      <c r="AG27" s="12">
        <f t="shared" si="13"/>
        <v>9.6898316840900705E-3</v>
      </c>
      <c r="AH27" s="12">
        <v>2077.3499654792199</v>
      </c>
      <c r="AI27" s="12">
        <v>651.70902311313205</v>
      </c>
      <c r="AJ27" s="12">
        <f t="shared" si="14"/>
        <v>0.31372134399260482</v>
      </c>
      <c r="AK27" s="12">
        <f t="shared" si="15"/>
        <v>1.9953703624336822E-2</v>
      </c>
      <c r="AL27" s="12">
        <v>810.910321049392</v>
      </c>
      <c r="AM27" s="12">
        <v>253.82264074249642</v>
      </c>
      <c r="AN27" s="12">
        <f t="shared" si="16"/>
        <v>0.31300950814638384</v>
      </c>
      <c r="AO27" s="12">
        <f t="shared" si="17"/>
        <v>3.1917126549395311E-2</v>
      </c>
      <c r="AP27" s="12">
        <v>2253.1451704688302</v>
      </c>
      <c r="AQ27" s="12">
        <v>520.29277807577967</v>
      </c>
      <c r="AR27" s="12">
        <f t="shared" si="18"/>
        <v>0.23091844453480914</v>
      </c>
      <c r="AS27" s="12">
        <f t="shared" si="19"/>
        <v>1.7401111664232763E-2</v>
      </c>
      <c r="AT27" s="12">
        <v>2952.2057902663901</v>
      </c>
      <c r="AU27" s="12">
        <v>564.88075699212879</v>
      </c>
      <c r="AV27" s="12">
        <f t="shared" si="20"/>
        <v>0.19134193112640607</v>
      </c>
      <c r="AW27" s="12">
        <f t="shared" si="21"/>
        <v>1.4189604673964148E-2</v>
      </c>
    </row>
    <row r="28" spans="1:49" x14ac:dyDescent="0.15">
      <c r="A28" s="12">
        <v>65</v>
      </c>
      <c r="B28" s="12">
        <v>61755.2624611668</v>
      </c>
      <c r="C28" s="12">
        <v>16285.297143304082</v>
      </c>
      <c r="D28" s="12">
        <f t="shared" si="22"/>
        <v>0.26370703474128493</v>
      </c>
      <c r="E28" s="12">
        <f t="shared" si="23"/>
        <v>3.4754037763493556E-3</v>
      </c>
      <c r="F28" s="12">
        <v>6748.0088238231801</v>
      </c>
      <c r="G28" s="12">
        <v>2083.5991989188647</v>
      </c>
      <c r="H28" s="12">
        <f t="shared" si="0"/>
        <v>0.30877244729777514</v>
      </c>
      <c r="I28" s="12">
        <f t="shared" si="1"/>
        <v>1.1022955164905496E-2</v>
      </c>
      <c r="J28" s="12">
        <v>1709.71824607998</v>
      </c>
      <c r="K28" s="12">
        <v>615.36212325686085</v>
      </c>
      <c r="L28" s="12">
        <f t="shared" si="2"/>
        <v>0.3599201942587647</v>
      </c>
      <c r="M28" s="12">
        <f t="shared" si="3"/>
        <v>2.2751706057518931E-2</v>
      </c>
      <c r="N28" s="12">
        <v>577.37737832963398</v>
      </c>
      <c r="O28" s="12">
        <v>182.8658420551854</v>
      </c>
      <c r="P28" s="12">
        <f t="shared" si="4"/>
        <v>0.31671805809957515</v>
      </c>
      <c r="Q28" s="12">
        <f t="shared" si="5"/>
        <v>3.7945700432750092E-2</v>
      </c>
      <c r="R28" s="12">
        <v>2112.1793941259298</v>
      </c>
      <c r="S28" s="12">
        <v>434.32389200998659</v>
      </c>
      <c r="T28" s="12">
        <f t="shared" si="6"/>
        <v>0.20562831605017157</v>
      </c>
      <c r="U28" s="12">
        <f t="shared" si="7"/>
        <v>1.7236298538348717E-2</v>
      </c>
      <c r="V28" s="12">
        <v>2200.5714186988698</v>
      </c>
      <c r="W28" s="12">
        <v>394.71617944429232</v>
      </c>
      <c r="X28" s="12">
        <f t="shared" si="8"/>
        <v>0.1793698564337784</v>
      </c>
      <c r="Y28" s="12">
        <f t="shared" si="9"/>
        <v>1.6030120994253279E-2</v>
      </c>
      <c r="Z28" s="12">
        <v>66044.995090223805</v>
      </c>
      <c r="AA28" s="12">
        <v>14626.978201938418</v>
      </c>
      <c r="AB28" s="12">
        <f t="shared" si="10"/>
        <v>0.22146989612091819</v>
      </c>
      <c r="AC28" s="12">
        <f t="shared" si="11"/>
        <v>3.166876821215791E-3</v>
      </c>
      <c r="AD28" s="12">
        <v>8533.0992637500094</v>
      </c>
      <c r="AE28" s="12">
        <v>2789.7995467655664</v>
      </c>
      <c r="AF28" s="12">
        <f t="shared" si="12"/>
        <v>0.32693860232202943</v>
      </c>
      <c r="AG28" s="12">
        <f t="shared" si="13"/>
        <v>9.9532087995334688E-3</v>
      </c>
      <c r="AH28" s="12">
        <v>1975.4986208565499</v>
      </c>
      <c r="AI28" s="12">
        <v>572.84235261401523</v>
      </c>
      <c r="AJ28" s="12">
        <f t="shared" si="14"/>
        <v>0.28997355228000027</v>
      </c>
      <c r="AK28" s="12">
        <f t="shared" si="15"/>
        <v>2.0009404481293874E-2</v>
      </c>
      <c r="AL28" s="12">
        <v>676.09737183153595</v>
      </c>
      <c r="AM28" s="12">
        <v>172.81092061428456</v>
      </c>
      <c r="AN28" s="12">
        <f t="shared" si="16"/>
        <v>0.25560063951460543</v>
      </c>
      <c r="AO28" s="12">
        <f t="shared" si="17"/>
        <v>3.2880272731664315E-2</v>
      </c>
      <c r="AP28" s="12">
        <v>2214.30542121082</v>
      </c>
      <c r="AQ28" s="12">
        <v>517.22112784379897</v>
      </c>
      <c r="AR28" s="12">
        <f t="shared" si="18"/>
        <v>0.23358165630149325</v>
      </c>
      <c r="AS28" s="12">
        <f t="shared" si="19"/>
        <v>1.7623396888783789E-2</v>
      </c>
      <c r="AT28" s="12">
        <v>2968.9063376300001</v>
      </c>
      <c r="AU28" s="12">
        <v>550.9778509705236</v>
      </c>
      <c r="AV28" s="12">
        <f t="shared" si="20"/>
        <v>0.18558276628233236</v>
      </c>
      <c r="AW28" s="12">
        <f t="shared" si="21"/>
        <v>1.3984602373363374E-2</v>
      </c>
    </row>
    <row r="29" spans="1:49" x14ac:dyDescent="0.15">
      <c r="A29" s="12">
        <v>66</v>
      </c>
      <c r="B29" s="12">
        <v>56662.090812325398</v>
      </c>
      <c r="C29" s="12">
        <v>15468.74922049244</v>
      </c>
      <c r="D29" s="12">
        <f t="shared" si="22"/>
        <v>0.27299997226942441</v>
      </c>
      <c r="E29" s="12">
        <f t="shared" si="23"/>
        <v>3.6682446146938477E-3</v>
      </c>
      <c r="F29" s="12">
        <v>5914.5198108069599</v>
      </c>
      <c r="G29" s="12">
        <v>1910.7138544704762</v>
      </c>
      <c r="H29" s="12">
        <f t="shared" si="0"/>
        <v>0.32305477293004181</v>
      </c>
      <c r="I29" s="12">
        <f t="shared" si="1"/>
        <v>1.1918213805364735E-2</v>
      </c>
      <c r="J29" s="12">
        <v>1627.5889206342399</v>
      </c>
      <c r="K29" s="12">
        <v>555.75532453505264</v>
      </c>
      <c r="L29" s="12">
        <f t="shared" si="2"/>
        <v>0.3414592698987442</v>
      </c>
      <c r="M29" s="12">
        <f t="shared" si="3"/>
        <v>2.3037984568428944E-2</v>
      </c>
      <c r="N29" s="12">
        <v>534.03287276998105</v>
      </c>
      <c r="O29" s="12">
        <v>183.10893940952573</v>
      </c>
      <c r="P29" s="12">
        <f t="shared" si="4"/>
        <v>0.34287952810799066</v>
      </c>
      <c r="Q29" s="12">
        <f t="shared" si="5"/>
        <v>4.0259219633803689E-2</v>
      </c>
      <c r="R29" s="12">
        <v>1685.2167856395199</v>
      </c>
      <c r="S29" s="12">
        <v>384.06017733733222</v>
      </c>
      <c r="T29" s="12">
        <f t="shared" si="6"/>
        <v>0.227899567942878</v>
      </c>
      <c r="U29" s="12">
        <f t="shared" si="7"/>
        <v>2.0027965373672581E-2</v>
      </c>
      <c r="V29" s="12">
        <v>1801.0218779854399</v>
      </c>
      <c r="W29" s="12">
        <v>353.84040995607609</v>
      </c>
      <c r="X29" s="12">
        <f t="shared" si="8"/>
        <v>0.19646646955331248</v>
      </c>
      <c r="Y29" s="12">
        <f t="shared" si="9"/>
        <v>1.8350284407309139E-2</v>
      </c>
      <c r="Z29" s="12">
        <v>60668.903029195899</v>
      </c>
      <c r="AA29" s="12">
        <v>14123.443989076002</v>
      </c>
      <c r="AB29" s="12">
        <f t="shared" si="10"/>
        <v>0.23279544023203008</v>
      </c>
      <c r="AC29" s="12">
        <f t="shared" si="11"/>
        <v>3.3629144751419174E-3</v>
      </c>
      <c r="AD29" s="12">
        <v>7395.4296095855498</v>
      </c>
      <c r="AE29" s="12">
        <v>2572.1104004634744</v>
      </c>
      <c r="AF29" s="12">
        <f t="shared" si="12"/>
        <v>0.34779729322683922</v>
      </c>
      <c r="AG29" s="12">
        <f t="shared" si="13"/>
        <v>1.0854973430595506E-2</v>
      </c>
      <c r="AH29" s="12">
        <v>1682.52492567524</v>
      </c>
      <c r="AI29" s="12">
        <v>519.15055343324764</v>
      </c>
      <c r="AJ29" s="12">
        <f t="shared" si="14"/>
        <v>0.3085544502259896</v>
      </c>
      <c r="AK29" s="12">
        <f t="shared" si="15"/>
        <v>2.2070908898592125E-2</v>
      </c>
      <c r="AL29" s="12">
        <v>602.81274499371602</v>
      </c>
      <c r="AM29" s="12">
        <v>178.48674018044292</v>
      </c>
      <c r="AN29" s="12">
        <f t="shared" si="16"/>
        <v>0.29608985819021383</v>
      </c>
      <c r="AO29" s="12">
        <f t="shared" si="17"/>
        <v>3.644477183782846E-2</v>
      </c>
      <c r="AP29" s="12">
        <v>1838.2684860341201</v>
      </c>
      <c r="AQ29" s="12">
        <v>453.80849919311385</v>
      </c>
      <c r="AR29" s="12">
        <f t="shared" si="18"/>
        <v>0.24686736602451373</v>
      </c>
      <c r="AS29" s="12">
        <f t="shared" si="19"/>
        <v>1.9711477345282558E-2</v>
      </c>
      <c r="AT29" s="12">
        <v>2503.10397842153</v>
      </c>
      <c r="AU29" s="12">
        <v>602.95882714423635</v>
      </c>
      <c r="AV29" s="12">
        <f t="shared" si="20"/>
        <v>0.24088445080274501</v>
      </c>
      <c r="AW29" s="12">
        <f t="shared" si="21"/>
        <v>1.6752319731262979E-2</v>
      </c>
    </row>
    <row r="30" spans="1:49" x14ac:dyDescent="0.15">
      <c r="A30" s="12">
        <v>67</v>
      </c>
      <c r="B30" s="12">
        <v>53095.206112701402</v>
      </c>
      <c r="C30" s="12">
        <v>15069.334935002742</v>
      </c>
      <c r="D30" s="12">
        <f t="shared" si="22"/>
        <v>0.28381724148534504</v>
      </c>
      <c r="E30" s="12">
        <f t="shared" si="23"/>
        <v>3.8349502467333102E-3</v>
      </c>
      <c r="F30" s="12">
        <v>5271.2741699777498</v>
      </c>
      <c r="G30" s="12">
        <v>1855.8525944993914</v>
      </c>
      <c r="H30" s="12">
        <f t="shared" si="0"/>
        <v>0.35206906995452775</v>
      </c>
      <c r="I30" s="12">
        <f t="shared" si="1"/>
        <v>1.2893670314034072E-2</v>
      </c>
      <c r="J30" s="12">
        <v>1475.2513873651601</v>
      </c>
      <c r="K30" s="12">
        <v>536.80852014597338</v>
      </c>
      <c r="L30" s="12">
        <f t="shared" si="2"/>
        <v>0.36387596361100755</v>
      </c>
      <c r="M30" s="12">
        <f t="shared" si="3"/>
        <v>2.4551082335015368E-2</v>
      </c>
      <c r="N30" s="12">
        <v>485.08489475399199</v>
      </c>
      <c r="O30" s="12">
        <v>172.9087202718008</v>
      </c>
      <c r="P30" s="12">
        <f t="shared" si="4"/>
        <v>0.3564504319589058</v>
      </c>
      <c r="Q30" s="12">
        <f t="shared" si="5"/>
        <v>4.262238719335517E-2</v>
      </c>
      <c r="R30" s="12">
        <v>1606.05400753393</v>
      </c>
      <c r="S30" s="12">
        <v>398.61528989225258</v>
      </c>
      <c r="T30" s="12">
        <f t="shared" si="6"/>
        <v>0.24819544549707884</v>
      </c>
      <c r="U30" s="12">
        <f t="shared" si="7"/>
        <v>2.1126394181589899E-2</v>
      </c>
      <c r="V30" s="12">
        <v>1926.1660891771301</v>
      </c>
      <c r="W30" s="12">
        <v>388.11955963721454</v>
      </c>
      <c r="X30" s="12">
        <f t="shared" si="8"/>
        <v>0.20149849061200201</v>
      </c>
      <c r="Y30" s="12">
        <f t="shared" si="9"/>
        <v>1.7913604203287213E-2</v>
      </c>
      <c r="Z30" s="12">
        <v>58058.234372247003</v>
      </c>
      <c r="AA30" s="12">
        <v>13793.931096086873</v>
      </c>
      <c r="AB30" s="12">
        <f t="shared" si="10"/>
        <v>0.23758785028916843</v>
      </c>
      <c r="AC30" s="12">
        <f t="shared" si="11"/>
        <v>3.4620327950647752E-3</v>
      </c>
      <c r="AD30" s="12">
        <v>6862.6602620184403</v>
      </c>
      <c r="AE30" s="12">
        <v>2519.6052225006219</v>
      </c>
      <c r="AF30" s="12">
        <f t="shared" si="12"/>
        <v>0.36714701388402371</v>
      </c>
      <c r="AG30" s="12">
        <f t="shared" si="13"/>
        <v>1.1404631011727956E-2</v>
      </c>
      <c r="AH30" s="12">
        <v>1675.27337130159</v>
      </c>
      <c r="AI30" s="12">
        <v>541.34323659616314</v>
      </c>
      <c r="AJ30" s="12">
        <f t="shared" si="14"/>
        <v>0.32313725381760883</v>
      </c>
      <c r="AK30" s="12">
        <f t="shared" si="15"/>
        <v>2.2395308503721938E-2</v>
      </c>
      <c r="AL30" s="12">
        <v>587.87015321105696</v>
      </c>
      <c r="AM30" s="12">
        <v>162.00373796841416</v>
      </c>
      <c r="AN30" s="12">
        <f t="shared" si="16"/>
        <v>0.2755774163452922</v>
      </c>
      <c r="AO30" s="12">
        <f t="shared" si="17"/>
        <v>3.6118787961844312E-2</v>
      </c>
      <c r="AP30" s="12">
        <v>1727.1878924146299</v>
      </c>
      <c r="AQ30" s="12">
        <v>452.42735368956772</v>
      </c>
      <c r="AR30" s="12">
        <f t="shared" si="18"/>
        <v>0.26194449120244162</v>
      </c>
      <c r="AS30" s="12">
        <f t="shared" si="19"/>
        <v>2.073649859833054E-2</v>
      </c>
      <c r="AT30" s="12">
        <v>2424.2158836834101</v>
      </c>
      <c r="AU30" s="12">
        <v>559.01409535895561</v>
      </c>
      <c r="AV30" s="12">
        <f t="shared" si="20"/>
        <v>0.23059583889433832</v>
      </c>
      <c r="AW30" s="12">
        <f t="shared" si="21"/>
        <v>1.6767697236298007E-2</v>
      </c>
    </row>
    <row r="31" spans="1:49" x14ac:dyDescent="0.15">
      <c r="A31" s="12">
        <v>68</v>
      </c>
      <c r="B31" s="12">
        <v>48874.912579551303</v>
      </c>
      <c r="C31" s="12">
        <v>14151.754614632804</v>
      </c>
      <c r="D31" s="12">
        <f t="shared" si="22"/>
        <v>0.2895504844453417</v>
      </c>
      <c r="E31" s="12">
        <f t="shared" si="23"/>
        <v>4.0210718538785852E-3</v>
      </c>
      <c r="F31" s="12">
        <v>4948.14060718566</v>
      </c>
      <c r="G31" s="12">
        <v>1661.615159152218</v>
      </c>
      <c r="H31" s="12">
        <f t="shared" si="0"/>
        <v>0.33580597057796424</v>
      </c>
      <c r="I31" s="12">
        <f t="shared" si="1"/>
        <v>1.315911692144635E-2</v>
      </c>
      <c r="J31" s="12">
        <v>1318.9584642648699</v>
      </c>
      <c r="K31" s="12">
        <v>476.59927527177308</v>
      </c>
      <c r="L31" s="12">
        <f t="shared" si="2"/>
        <v>0.36134517362334739</v>
      </c>
      <c r="M31" s="12">
        <f t="shared" si="3"/>
        <v>2.5925953643958201E-2</v>
      </c>
      <c r="N31" s="12">
        <v>398.83537249639602</v>
      </c>
      <c r="O31" s="12">
        <v>144.31239669421495</v>
      </c>
      <c r="P31" s="12">
        <f t="shared" si="4"/>
        <v>0.36183449775513327</v>
      </c>
      <c r="Q31" s="12">
        <f t="shared" si="5"/>
        <v>4.7160769658244582E-2</v>
      </c>
      <c r="R31" s="12">
        <v>1488.3261550478601</v>
      </c>
      <c r="S31" s="12">
        <v>392.52059648604734</v>
      </c>
      <c r="T31" s="12">
        <f t="shared" si="6"/>
        <v>0.26373291576900698</v>
      </c>
      <c r="U31" s="12">
        <f t="shared" si="7"/>
        <v>2.2387565792015108E-2</v>
      </c>
      <c r="V31" s="12">
        <v>1763.7203340865599</v>
      </c>
      <c r="W31" s="12">
        <v>361.7935835539638</v>
      </c>
      <c r="X31" s="12">
        <f t="shared" si="8"/>
        <v>0.20513092498949875</v>
      </c>
      <c r="Y31" s="12">
        <f t="shared" si="9"/>
        <v>1.8845366153946205E-2</v>
      </c>
      <c r="Z31" s="12">
        <v>52986.322956543401</v>
      </c>
      <c r="AA31" s="12">
        <v>13299.528456936943</v>
      </c>
      <c r="AB31" s="12">
        <f t="shared" si="10"/>
        <v>0.25099927141282324</v>
      </c>
      <c r="AC31" s="12">
        <f t="shared" si="11"/>
        <v>3.6919136156846289E-3</v>
      </c>
      <c r="AD31" s="12">
        <v>6436.7963769398602</v>
      </c>
      <c r="AE31" s="12">
        <v>2480.6437197552214</v>
      </c>
      <c r="AF31" s="12">
        <f t="shared" si="12"/>
        <v>0.38538483656905004</v>
      </c>
      <c r="AG31" s="12">
        <f t="shared" si="13"/>
        <v>1.1889679085643937E-2</v>
      </c>
      <c r="AH31" s="12">
        <v>1521.28775747492</v>
      </c>
      <c r="AI31" s="12">
        <v>532.70951899465342</v>
      </c>
      <c r="AJ31" s="12">
        <f t="shared" si="14"/>
        <v>0.35017012158098282</v>
      </c>
      <c r="AK31" s="12">
        <f t="shared" si="15"/>
        <v>2.3971199569639588E-2</v>
      </c>
      <c r="AL31" s="12">
        <v>472.50455034151599</v>
      </c>
      <c r="AM31" s="12">
        <v>143.96058597837452</v>
      </c>
      <c r="AN31" s="12">
        <f t="shared" si="16"/>
        <v>0.30467555471015667</v>
      </c>
      <c r="AO31" s="12">
        <f t="shared" si="17"/>
        <v>4.1501675275336866E-2</v>
      </c>
      <c r="AP31" s="12">
        <v>1648.5195375718099</v>
      </c>
      <c r="AQ31" s="12">
        <v>475.1418288456411</v>
      </c>
      <c r="AR31" s="12">
        <f t="shared" si="18"/>
        <v>0.28822335314600045</v>
      </c>
      <c r="AS31" s="12">
        <f t="shared" si="19"/>
        <v>2.1864798163692908E-2</v>
      </c>
      <c r="AT31" s="12">
        <v>2317.31042476743</v>
      </c>
      <c r="AU31" s="12">
        <v>511.06637902422898</v>
      </c>
      <c r="AV31" s="12">
        <f t="shared" si="20"/>
        <v>0.22054290765792445</v>
      </c>
      <c r="AW31" s="12">
        <f t="shared" si="21"/>
        <v>1.6881328390567218E-2</v>
      </c>
    </row>
    <row r="32" spans="1:49" x14ac:dyDescent="0.15">
      <c r="A32" s="12">
        <v>69</v>
      </c>
      <c r="B32" s="12">
        <v>46561.392754450397</v>
      </c>
      <c r="C32" s="12">
        <v>14289.37066769456</v>
      </c>
      <c r="D32" s="12">
        <f t="shared" si="22"/>
        <v>0.30689311084511672</v>
      </c>
      <c r="E32" s="12">
        <f t="shared" si="23"/>
        <v>4.1892547194799191E-3</v>
      </c>
      <c r="F32" s="12">
        <v>4514.4758091047397</v>
      </c>
      <c r="G32" s="12">
        <v>1502.993635688819</v>
      </c>
      <c r="H32" s="12">
        <f t="shared" si="0"/>
        <v>0.33292760870655236</v>
      </c>
      <c r="I32" s="12">
        <f t="shared" si="1"/>
        <v>1.3747185572263319E-2</v>
      </c>
      <c r="J32" s="12">
        <v>1150.6894894316699</v>
      </c>
      <c r="K32" s="12">
        <v>456.49002196123428</v>
      </c>
      <c r="L32" s="12">
        <f t="shared" si="2"/>
        <v>0.396709995314806</v>
      </c>
      <c r="M32" s="12">
        <f t="shared" si="3"/>
        <v>2.8266799257919934E-2</v>
      </c>
      <c r="N32" s="12">
        <v>379.22322005405999</v>
      </c>
      <c r="O32" s="12">
        <v>137.24366217586561</v>
      </c>
      <c r="P32" s="12">
        <f t="shared" si="4"/>
        <v>0.36190732771136985</v>
      </c>
      <c r="Q32" s="12">
        <f t="shared" si="5"/>
        <v>4.8367002976669841E-2</v>
      </c>
      <c r="R32" s="12">
        <v>1285.83205431327</v>
      </c>
      <c r="S32" s="12">
        <v>387.83183799025937</v>
      </c>
      <c r="T32" s="12">
        <f t="shared" si="6"/>
        <v>0.30161935743419499</v>
      </c>
      <c r="U32" s="12">
        <f t="shared" si="7"/>
        <v>2.5086475462873785E-2</v>
      </c>
      <c r="V32" s="12">
        <v>1566.11553391441</v>
      </c>
      <c r="W32" s="12">
        <v>341.07197979514569</v>
      </c>
      <c r="X32" s="12">
        <f t="shared" si="8"/>
        <v>0.21778213191121165</v>
      </c>
      <c r="Y32" s="12">
        <f t="shared" si="9"/>
        <v>2.0441801243304556E-2</v>
      </c>
      <c r="Z32" s="12">
        <v>51034.501751549498</v>
      </c>
      <c r="AA32" s="12">
        <v>13606.371555500116</v>
      </c>
      <c r="AB32" s="12">
        <f t="shared" si="10"/>
        <v>0.2666112353117468</v>
      </c>
      <c r="AC32" s="12">
        <f t="shared" si="11"/>
        <v>3.8364582958325391E-3</v>
      </c>
      <c r="AD32" s="12">
        <v>6124.5401471257201</v>
      </c>
      <c r="AE32" s="12">
        <v>2360.7203300892393</v>
      </c>
      <c r="AF32" s="12">
        <f t="shared" si="12"/>
        <v>0.38545266638461634</v>
      </c>
      <c r="AG32" s="12">
        <f t="shared" si="13"/>
        <v>1.2189405503849223E-2</v>
      </c>
      <c r="AH32" s="12">
        <v>1378.3442816249999</v>
      </c>
      <c r="AI32" s="12">
        <v>490.6561976883221</v>
      </c>
      <c r="AJ32" s="12">
        <f t="shared" si="14"/>
        <v>0.35597506677349339</v>
      </c>
      <c r="AK32" s="12">
        <f t="shared" si="15"/>
        <v>2.5277746120801425E-2</v>
      </c>
      <c r="AL32" s="12">
        <v>465.857294123619</v>
      </c>
      <c r="AM32" s="12">
        <v>149.18620283018853</v>
      </c>
      <c r="AN32" s="12">
        <f t="shared" si="16"/>
        <v>0.32024013514877103</v>
      </c>
      <c r="AO32" s="12">
        <f t="shared" si="17"/>
        <v>4.2368711936682672E-2</v>
      </c>
      <c r="AP32" s="12">
        <v>1527.9350138157599</v>
      </c>
      <c r="AQ32" s="12">
        <v>479.54870024808571</v>
      </c>
      <c r="AR32" s="12">
        <f t="shared" si="18"/>
        <v>0.31385412070012958</v>
      </c>
      <c r="AS32" s="12">
        <f t="shared" si="19"/>
        <v>2.3268895918414564E-2</v>
      </c>
      <c r="AT32" s="12">
        <v>2184.5850411578999</v>
      </c>
      <c r="AU32" s="12">
        <v>573.64125132022411</v>
      </c>
      <c r="AV32" s="12">
        <f t="shared" si="20"/>
        <v>0.26258591014437044</v>
      </c>
      <c r="AW32" s="12">
        <f t="shared" si="21"/>
        <v>1.8452831617529013E-2</v>
      </c>
    </row>
    <row r="33" spans="1:49" x14ac:dyDescent="0.15">
      <c r="A33" s="12">
        <v>70</v>
      </c>
      <c r="B33" s="12">
        <v>45544.307612657503</v>
      </c>
      <c r="C33" s="12">
        <v>14341.296867593244</v>
      </c>
      <c r="D33" s="12">
        <f t="shared" si="22"/>
        <v>0.31488670306643468</v>
      </c>
      <c r="E33" s="12">
        <f t="shared" si="23"/>
        <v>4.2657694384951907E-3</v>
      </c>
      <c r="F33" s="12">
        <v>4569.1920648179903</v>
      </c>
      <c r="G33" s="12">
        <v>1598.9102833852346</v>
      </c>
      <c r="H33" s="12">
        <f t="shared" si="0"/>
        <v>0.34993282416306692</v>
      </c>
      <c r="I33" s="12">
        <f t="shared" si="1"/>
        <v>1.3829542843295493E-2</v>
      </c>
      <c r="J33" s="12">
        <v>1152.3925076276</v>
      </c>
      <c r="K33" s="12">
        <v>452.06483291223714</v>
      </c>
      <c r="L33" s="12">
        <f t="shared" si="2"/>
        <v>0.39228373138496975</v>
      </c>
      <c r="M33" s="12">
        <f t="shared" si="3"/>
        <v>2.8190737554317374E-2</v>
      </c>
      <c r="N33" s="12">
        <v>349.83245769515599</v>
      </c>
      <c r="O33" s="12">
        <v>108.15703517587941</v>
      </c>
      <c r="P33" s="12">
        <f t="shared" si="4"/>
        <v>0.3091680968897616</v>
      </c>
      <c r="Q33" s="12">
        <f t="shared" si="5"/>
        <v>4.8429451436355492E-2</v>
      </c>
      <c r="R33" s="12">
        <v>1190.29834651947</v>
      </c>
      <c r="S33" s="12">
        <v>323.93889324779593</v>
      </c>
      <c r="T33" s="12">
        <f t="shared" si="6"/>
        <v>0.2721493264230937</v>
      </c>
      <c r="U33" s="12">
        <f t="shared" si="7"/>
        <v>2.5284416298436675E-2</v>
      </c>
      <c r="V33" s="12">
        <v>1651.9255686737599</v>
      </c>
      <c r="W33" s="12">
        <v>344.81077485866234</v>
      </c>
      <c r="X33" s="12">
        <f t="shared" si="8"/>
        <v>0.20873263384105856</v>
      </c>
      <c r="Y33" s="12">
        <f t="shared" si="9"/>
        <v>1.9598265538368926E-2</v>
      </c>
      <c r="Z33" s="12">
        <v>50396.310221914202</v>
      </c>
      <c r="AA33" s="12">
        <v>14054.048164087299</v>
      </c>
      <c r="AB33" s="12">
        <f t="shared" si="10"/>
        <v>0.27887057806815535</v>
      </c>
      <c r="AC33" s="12">
        <f t="shared" si="11"/>
        <v>3.9152965077946522E-3</v>
      </c>
      <c r="AD33" s="12">
        <v>6119.6508378349199</v>
      </c>
      <c r="AE33" s="12">
        <v>2434.7586986964866</v>
      </c>
      <c r="AF33" s="12">
        <f t="shared" si="12"/>
        <v>0.39785908758772964</v>
      </c>
      <c r="AG33" s="12">
        <f t="shared" si="13"/>
        <v>1.2263274759801419E-2</v>
      </c>
      <c r="AH33" s="12">
        <v>1338.7354263029899</v>
      </c>
      <c r="AI33" s="12">
        <v>479.37379457507512</v>
      </c>
      <c r="AJ33" s="12">
        <f t="shared" si="14"/>
        <v>0.35807956161950449</v>
      </c>
      <c r="AK33" s="12">
        <f t="shared" si="15"/>
        <v>2.5682604370523533E-2</v>
      </c>
      <c r="AL33" s="12">
        <v>442.23481266572998</v>
      </c>
      <c r="AM33" s="12">
        <v>139.8111801242236</v>
      </c>
      <c r="AN33" s="12">
        <f t="shared" si="16"/>
        <v>0.31614693398165838</v>
      </c>
      <c r="AO33" s="12">
        <f t="shared" si="17"/>
        <v>4.333666572493599E-2</v>
      </c>
      <c r="AP33" s="12">
        <v>1583.4203760698399</v>
      </c>
      <c r="AQ33" s="12">
        <v>509.94972764805885</v>
      </c>
      <c r="AR33" s="12">
        <f t="shared" si="18"/>
        <v>0.3220558073869112</v>
      </c>
      <c r="AS33" s="12">
        <f t="shared" si="19"/>
        <v>2.3015504366625375E-2</v>
      </c>
      <c r="AT33" s="12">
        <v>2191.01255238056</v>
      </c>
      <c r="AU33" s="12">
        <v>519.42002858360661</v>
      </c>
      <c r="AV33" s="12">
        <f t="shared" si="20"/>
        <v>0.23706848599258404</v>
      </c>
      <c r="AW33" s="12">
        <f t="shared" si="21"/>
        <v>1.7807925447122754E-2</v>
      </c>
    </row>
    <row r="34" spans="1:49" x14ac:dyDescent="0.15">
      <c r="A34" s="12">
        <v>71</v>
      </c>
      <c r="B34" s="12">
        <v>41063.4526496119</v>
      </c>
      <c r="C34" s="12">
        <v>13784.171778968452</v>
      </c>
      <c r="D34" s="12">
        <f t="shared" si="22"/>
        <v>0.33567980502240424</v>
      </c>
      <c r="E34" s="12">
        <f t="shared" si="23"/>
        <v>4.5675117657978711E-3</v>
      </c>
      <c r="F34" s="12">
        <v>3872.2739508748</v>
      </c>
      <c r="G34" s="12">
        <v>1433.7252401151973</v>
      </c>
      <c r="H34" s="12">
        <f t="shared" si="0"/>
        <v>0.37025408282161931</v>
      </c>
      <c r="I34" s="12">
        <f t="shared" si="1"/>
        <v>1.5209174488491167E-2</v>
      </c>
      <c r="J34" s="12">
        <v>1004.88934300467</v>
      </c>
      <c r="K34" s="12">
        <v>416.37032582549892</v>
      </c>
      <c r="L34" s="12">
        <f t="shared" si="2"/>
        <v>0.41434445366942652</v>
      </c>
      <c r="M34" s="12">
        <f t="shared" si="3"/>
        <v>3.0457822142570413E-2</v>
      </c>
      <c r="N34" s="12">
        <v>343.40494684129902</v>
      </c>
      <c r="O34" s="12">
        <v>117.48968165093579</v>
      </c>
      <c r="P34" s="12">
        <f t="shared" si="4"/>
        <v>0.34213159341945187</v>
      </c>
      <c r="Q34" s="12">
        <f t="shared" si="5"/>
        <v>5.0178641927570065E-2</v>
      </c>
      <c r="R34" s="12">
        <v>1050.4862227588801</v>
      </c>
      <c r="S34" s="12">
        <v>340.46694906390576</v>
      </c>
      <c r="T34" s="12">
        <f t="shared" si="6"/>
        <v>0.32410415452164737</v>
      </c>
      <c r="U34" s="12">
        <f t="shared" si="7"/>
        <v>2.8303691269158958E-2</v>
      </c>
      <c r="V34" s="12">
        <v>1479.15184541791</v>
      </c>
      <c r="W34" s="12">
        <v>315.45214484679684</v>
      </c>
      <c r="X34" s="12">
        <f t="shared" si="8"/>
        <v>0.21326555878897682</v>
      </c>
      <c r="Y34" s="12">
        <f t="shared" si="9"/>
        <v>2.0874887105183274E-2</v>
      </c>
      <c r="Z34" s="12">
        <v>45752.075571604</v>
      </c>
      <c r="AA34" s="12">
        <v>13223.026668267537</v>
      </c>
      <c r="AB34" s="12">
        <f t="shared" si="10"/>
        <v>0.28901479338512026</v>
      </c>
      <c r="AC34" s="12">
        <f t="shared" si="11"/>
        <v>4.1537560766825793E-3</v>
      </c>
      <c r="AD34" s="12">
        <v>5309.6194960288703</v>
      </c>
      <c r="AE34" s="12">
        <v>2299.1455856639195</v>
      </c>
      <c r="AF34" s="12">
        <f t="shared" si="12"/>
        <v>0.43301513175915501</v>
      </c>
      <c r="AG34" s="12">
        <f t="shared" si="13"/>
        <v>1.3327897452425939E-2</v>
      </c>
      <c r="AH34" s="12">
        <v>1149.7006432563001</v>
      </c>
      <c r="AI34" s="12">
        <v>425.17851681957188</v>
      </c>
      <c r="AJ34" s="12">
        <f t="shared" si="14"/>
        <v>0.36981671647615827</v>
      </c>
      <c r="AK34" s="12">
        <f t="shared" si="15"/>
        <v>2.790553754030321E-2</v>
      </c>
      <c r="AL34" s="12">
        <v>421.02951597794799</v>
      </c>
      <c r="AM34" s="12">
        <v>144.55271398747399</v>
      </c>
      <c r="AN34" s="12">
        <f t="shared" si="16"/>
        <v>0.34333154446835773</v>
      </c>
      <c r="AO34" s="12">
        <f t="shared" si="17"/>
        <v>4.5355476170826053E-2</v>
      </c>
      <c r="AP34" s="12">
        <v>1299.84073407203</v>
      </c>
      <c r="AQ34" s="12">
        <v>409.34449093444903</v>
      </c>
      <c r="AR34" s="12">
        <f t="shared" si="18"/>
        <v>0.314918959072847</v>
      </c>
      <c r="AS34" s="12">
        <f t="shared" si="19"/>
        <v>2.5251162580672604E-2</v>
      </c>
      <c r="AT34" s="12">
        <v>1871.8893188163599</v>
      </c>
      <c r="AU34" s="12">
        <v>528.73525268533206</v>
      </c>
      <c r="AV34" s="12">
        <f t="shared" si="20"/>
        <v>0.2824607456062968</v>
      </c>
      <c r="AW34" s="12">
        <f t="shared" si="21"/>
        <v>2.0394725828179111E-2</v>
      </c>
    </row>
    <row r="35" spans="1:49" x14ac:dyDescent="0.15">
      <c r="A35" s="12">
        <v>72</v>
      </c>
      <c r="B35" s="12">
        <v>37749.328473843598</v>
      </c>
      <c r="C35" s="12">
        <v>13023.823177147817</v>
      </c>
      <c r="D35" s="12">
        <f t="shared" si="22"/>
        <v>0.34500807573761177</v>
      </c>
      <c r="E35" s="12">
        <f t="shared" si="23"/>
        <v>4.7955018108959239E-3</v>
      </c>
      <c r="F35" s="12">
        <v>3742.35030270367</v>
      </c>
      <c r="G35" s="12">
        <v>1479.8579607175323</v>
      </c>
      <c r="H35" s="12">
        <f t="shared" si="0"/>
        <v>0.39543544591440444</v>
      </c>
      <c r="I35" s="12">
        <f t="shared" si="1"/>
        <v>1.5665454193422523E-2</v>
      </c>
      <c r="J35" s="12">
        <v>999.67042077332701</v>
      </c>
      <c r="K35" s="12">
        <v>377.84074297961217</v>
      </c>
      <c r="L35" s="12">
        <f t="shared" si="2"/>
        <v>0.37796531249501347</v>
      </c>
      <c r="M35" s="12">
        <f t="shared" si="3"/>
        <v>3.0058058439248872E-2</v>
      </c>
      <c r="N35" s="12">
        <v>316.59617800265499</v>
      </c>
      <c r="O35" s="12">
        <v>125.78292555960437</v>
      </c>
      <c r="P35" s="12">
        <f t="shared" si="4"/>
        <v>0.39729767539565669</v>
      </c>
      <c r="Q35" s="12">
        <f t="shared" si="5"/>
        <v>5.3902968477407331E-2</v>
      </c>
      <c r="R35" s="12">
        <v>1063.45111847668</v>
      </c>
      <c r="S35" s="12">
        <v>306.186176257878</v>
      </c>
      <c r="T35" s="12">
        <f t="shared" si="6"/>
        <v>0.28791748951890567</v>
      </c>
      <c r="U35" s="12">
        <f t="shared" si="7"/>
        <v>2.7214257402269477E-2</v>
      </c>
      <c r="V35" s="12">
        <v>1360.43514350801</v>
      </c>
      <c r="W35" s="12">
        <v>320.83851558714281</v>
      </c>
      <c r="X35" s="12">
        <f t="shared" si="8"/>
        <v>0.23583521575297631</v>
      </c>
      <c r="Y35" s="12">
        <f t="shared" si="9"/>
        <v>2.2558747753009672E-2</v>
      </c>
      <c r="Z35" s="12">
        <v>42250.180160414398</v>
      </c>
      <c r="AA35" s="12">
        <v>13086.744398502471</v>
      </c>
      <c r="AB35" s="12">
        <f t="shared" si="10"/>
        <v>0.30974410875444924</v>
      </c>
      <c r="AC35" s="12">
        <f t="shared" si="11"/>
        <v>4.4090840440479161E-3</v>
      </c>
      <c r="AD35" s="12">
        <v>5283.6897027343502</v>
      </c>
      <c r="AE35" s="12">
        <v>2263.5872903648283</v>
      </c>
      <c r="AF35" s="12">
        <f t="shared" si="12"/>
        <v>0.42841033779735482</v>
      </c>
      <c r="AG35" s="12">
        <f t="shared" si="13"/>
        <v>1.3343187007556222E-2</v>
      </c>
      <c r="AH35" s="12">
        <v>1133.1099713481899</v>
      </c>
      <c r="AI35" s="12">
        <v>485.60438281780222</v>
      </c>
      <c r="AJ35" s="12">
        <f t="shared" si="14"/>
        <v>0.42855891757798531</v>
      </c>
      <c r="AK35" s="12">
        <f t="shared" si="15"/>
        <v>2.8814496738835807E-2</v>
      </c>
      <c r="AL35" s="12">
        <v>380.04725980386098</v>
      </c>
      <c r="AM35" s="12">
        <v>127.21595836947091</v>
      </c>
      <c r="AN35" s="12">
        <f t="shared" si="16"/>
        <v>0.33473720724924039</v>
      </c>
      <c r="AO35" s="12">
        <f t="shared" si="17"/>
        <v>4.7444500653727954E-2</v>
      </c>
      <c r="AP35" s="12">
        <v>1377.6850489787701</v>
      </c>
      <c r="AQ35" s="12">
        <v>451.26397639365138</v>
      </c>
      <c r="AR35" s="12">
        <f t="shared" si="18"/>
        <v>0.32755235075546307</v>
      </c>
      <c r="AS35" s="12">
        <f t="shared" si="19"/>
        <v>2.4782818645467688E-2</v>
      </c>
      <c r="AT35" s="12">
        <v>1893.6439763083999</v>
      </c>
      <c r="AU35" s="12">
        <v>549.53391354801215</v>
      </c>
      <c r="AV35" s="12">
        <f t="shared" si="20"/>
        <v>0.29019917176792198</v>
      </c>
      <c r="AW35" s="12">
        <f t="shared" si="21"/>
        <v>2.04419932806598E-2</v>
      </c>
    </row>
    <row r="36" spans="1:49" x14ac:dyDescent="0.15">
      <c r="A36" s="12">
        <v>73</v>
      </c>
      <c r="B36" s="12">
        <v>35514.312176339299</v>
      </c>
      <c r="C36" s="12">
        <v>12867.584628449691</v>
      </c>
      <c r="D36" s="12">
        <f t="shared" si="22"/>
        <v>0.36232109929535572</v>
      </c>
      <c r="E36" s="12">
        <f t="shared" si="23"/>
        <v>4.9992194784583867E-3</v>
      </c>
      <c r="F36" s="12">
        <v>3449.5963527634699</v>
      </c>
      <c r="G36" s="12">
        <v>1378.9581959772613</v>
      </c>
      <c r="H36" s="12">
        <f t="shared" si="0"/>
        <v>0.3997447976406221</v>
      </c>
      <c r="I36" s="12">
        <f t="shared" si="1"/>
        <v>1.6346745753930605E-2</v>
      </c>
      <c r="J36" s="12">
        <v>881.06359392404499</v>
      </c>
      <c r="K36" s="12">
        <v>409.51764559172005</v>
      </c>
      <c r="L36" s="12">
        <f t="shared" si="2"/>
        <v>0.46479919090496874</v>
      </c>
      <c r="M36" s="12">
        <f t="shared" si="3"/>
        <v>3.293392601614932E-2</v>
      </c>
      <c r="N36" s="12">
        <v>279.40450504422103</v>
      </c>
      <c r="O36" s="12">
        <v>121.57786079433745</v>
      </c>
      <c r="P36" s="12">
        <f t="shared" si="4"/>
        <v>0.43513207052654884</v>
      </c>
      <c r="Q36" s="12">
        <f t="shared" si="5"/>
        <v>5.8133085577593474E-2</v>
      </c>
      <c r="R36" s="12">
        <v>954.513028401881</v>
      </c>
      <c r="S36" s="12">
        <v>341.96863309352523</v>
      </c>
      <c r="T36" s="12">
        <f t="shared" si="6"/>
        <v>0.35826502406790128</v>
      </c>
      <c r="U36" s="12">
        <f t="shared" si="7"/>
        <v>3.0419018847575668E-2</v>
      </c>
      <c r="V36" s="12">
        <v>1246.1682584397499</v>
      </c>
      <c r="W36" s="12">
        <v>313.39851877975639</v>
      </c>
      <c r="X36" s="12">
        <f t="shared" si="8"/>
        <v>0.25148972994396701</v>
      </c>
      <c r="Y36" s="12">
        <f t="shared" si="9"/>
        <v>2.4089441868063041E-2</v>
      </c>
      <c r="Z36" s="12">
        <v>40224.140409711697</v>
      </c>
      <c r="AA36" s="12">
        <v>12977.716812346414</v>
      </c>
      <c r="AB36" s="12">
        <f t="shared" si="10"/>
        <v>0.32263503160438156</v>
      </c>
      <c r="AC36" s="12">
        <f t="shared" si="11"/>
        <v>4.5685650399010366E-3</v>
      </c>
      <c r="AD36" s="12">
        <v>4908.5317500717902</v>
      </c>
      <c r="AE36" s="12">
        <v>2182.9804252937834</v>
      </c>
      <c r="AF36" s="12">
        <f t="shared" si="12"/>
        <v>0.44473185393205533</v>
      </c>
      <c r="AG36" s="12">
        <f t="shared" si="13"/>
        <v>1.39021115075497E-2</v>
      </c>
      <c r="AH36" s="12">
        <v>1026.9186788424799</v>
      </c>
      <c r="AI36" s="12">
        <v>403.3595463542506</v>
      </c>
      <c r="AJ36" s="12">
        <f t="shared" si="14"/>
        <v>0.39278625918939225</v>
      </c>
      <c r="AK36" s="12">
        <f t="shared" si="15"/>
        <v>2.9870121096757178E-2</v>
      </c>
      <c r="AL36" s="12">
        <v>369.993970338255</v>
      </c>
      <c r="AM36" s="12">
        <v>164.18827023014111</v>
      </c>
      <c r="AN36" s="12">
        <f t="shared" si="16"/>
        <v>0.44375931337485663</v>
      </c>
      <c r="AO36" s="12">
        <f t="shared" si="17"/>
        <v>5.0624863443294484E-2</v>
      </c>
      <c r="AP36" s="12">
        <v>1232.1595815606399</v>
      </c>
      <c r="AQ36" s="12">
        <v>461.13536047082044</v>
      </c>
      <c r="AR36" s="12">
        <f t="shared" si="18"/>
        <v>0.37424970545353503</v>
      </c>
      <c r="AS36" s="12">
        <f t="shared" si="19"/>
        <v>2.7021151786059263E-2</v>
      </c>
      <c r="AT36" s="12">
        <v>1808.6579836271701</v>
      </c>
      <c r="AU36" s="12">
        <v>555.123409166844</v>
      </c>
      <c r="AV36" s="12">
        <f t="shared" si="20"/>
        <v>0.30692558471092068</v>
      </c>
      <c r="AW36" s="12">
        <f t="shared" si="21"/>
        <v>2.1256136291222808E-2</v>
      </c>
    </row>
    <row r="37" spans="1:49" x14ac:dyDescent="0.15">
      <c r="A37" s="12">
        <v>74</v>
      </c>
      <c r="B37" s="12">
        <v>32498.7102445848</v>
      </c>
      <c r="C37" s="12">
        <v>12631.188309493113</v>
      </c>
      <c r="D37" s="12">
        <f t="shared" si="22"/>
        <v>0.38866737216434072</v>
      </c>
      <c r="E37" s="12">
        <f t="shared" si="23"/>
        <v>5.299694533105124E-3</v>
      </c>
      <c r="F37" s="12">
        <v>3234.8515217080699</v>
      </c>
      <c r="G37" s="12">
        <v>1368.6601114054763</v>
      </c>
      <c r="H37" s="12">
        <f t="shared" si="0"/>
        <v>0.42309827892279733</v>
      </c>
      <c r="I37" s="12">
        <f t="shared" si="1"/>
        <v>1.7025522237217351E-2</v>
      </c>
      <c r="J37" s="12">
        <v>868.81286655366398</v>
      </c>
      <c r="K37" s="12">
        <v>363.88643692696883</v>
      </c>
      <c r="L37" s="12">
        <f t="shared" si="2"/>
        <v>0.41883177717015618</v>
      </c>
      <c r="M37" s="12">
        <f t="shared" si="3"/>
        <v>3.2806786447988512E-2</v>
      </c>
      <c r="N37" s="12">
        <v>269.46108831465199</v>
      </c>
      <c r="O37" s="12">
        <v>120.13455657492355</v>
      </c>
      <c r="P37" s="12">
        <f t="shared" si="4"/>
        <v>0.44583267041006458</v>
      </c>
      <c r="Q37" s="12">
        <f t="shared" si="5"/>
        <v>5.9349142175102697E-2</v>
      </c>
      <c r="R37" s="12">
        <v>914.135066483169</v>
      </c>
      <c r="S37" s="12">
        <v>333.78209134615417</v>
      </c>
      <c r="T37" s="12">
        <f t="shared" si="6"/>
        <v>0.36513432597030754</v>
      </c>
      <c r="U37" s="12">
        <f t="shared" si="7"/>
        <v>3.1211751554814232E-2</v>
      </c>
      <c r="V37" s="12">
        <v>1246.3880046606</v>
      </c>
      <c r="W37" s="12">
        <v>363.65223906911092</v>
      </c>
      <c r="X37" s="12">
        <f t="shared" si="8"/>
        <v>0.29176487394720707</v>
      </c>
      <c r="Y37" s="12">
        <f t="shared" si="9"/>
        <v>2.5236822600803142E-2</v>
      </c>
      <c r="Z37" s="12">
        <v>37715.323095783497</v>
      </c>
      <c r="AA37" s="12">
        <v>13191.655756759976</v>
      </c>
      <c r="AB37" s="12">
        <f t="shared" si="10"/>
        <v>0.34976913026193268</v>
      </c>
      <c r="AC37" s="12">
        <f t="shared" si="11"/>
        <v>4.8130645424495251E-3</v>
      </c>
      <c r="AD37" s="12">
        <v>4651.2115194052403</v>
      </c>
      <c r="AE37" s="12">
        <v>2192.9783384121088</v>
      </c>
      <c r="AF37" s="12">
        <f t="shared" si="12"/>
        <v>0.47148540316062199</v>
      </c>
      <c r="AG37" s="12">
        <f t="shared" si="13"/>
        <v>1.4346159185663837E-2</v>
      </c>
      <c r="AH37" s="12">
        <v>1107.61966558173</v>
      </c>
      <c r="AI37" s="12">
        <v>454.55535165162206</v>
      </c>
      <c r="AJ37" s="12">
        <f t="shared" si="14"/>
        <v>0.41038938344678655</v>
      </c>
      <c r="AK37" s="12">
        <f t="shared" si="15"/>
        <v>2.8969529943251787E-2</v>
      </c>
      <c r="AL37" s="12">
        <v>338.13109004124999</v>
      </c>
      <c r="AM37" s="12">
        <v>164.46791226645013</v>
      </c>
      <c r="AN37" s="12">
        <f t="shared" si="16"/>
        <v>0.4864028097693886</v>
      </c>
      <c r="AO37" s="12">
        <f t="shared" si="17"/>
        <v>5.3274928579308031E-2</v>
      </c>
      <c r="AP37" s="12">
        <v>1051.14545664563</v>
      </c>
      <c r="AQ37" s="12">
        <v>452.74432946587189</v>
      </c>
      <c r="AR37" s="12">
        <f t="shared" si="18"/>
        <v>0.43071520368898331</v>
      </c>
      <c r="AS37" s="12">
        <f t="shared" si="19"/>
        <v>2.9935364897181682E-2</v>
      </c>
      <c r="AT37" s="12">
        <v>1657.1994255892901</v>
      </c>
      <c r="AU37" s="12">
        <v>510.15964993701533</v>
      </c>
      <c r="AV37" s="12">
        <f t="shared" si="20"/>
        <v>0.30784445255018456</v>
      </c>
      <c r="AW37" s="12">
        <f t="shared" si="21"/>
        <v>2.2224715090943568E-2</v>
      </c>
    </row>
    <row r="38" spans="1:49" x14ac:dyDescent="0.15">
      <c r="A38" s="12">
        <v>75</v>
      </c>
      <c r="B38" s="12">
        <v>31696.095259595601</v>
      </c>
      <c r="C38" s="12">
        <v>13280.046616427062</v>
      </c>
      <c r="D38" s="12">
        <f t="shared" si="22"/>
        <v>0.41898052449872963</v>
      </c>
      <c r="E38" s="12">
        <f t="shared" si="23"/>
        <v>5.4318210362094962E-3</v>
      </c>
      <c r="F38" s="12">
        <v>3042.1909630373102</v>
      </c>
      <c r="G38" s="12">
        <v>1399.8011448796474</v>
      </c>
      <c r="H38" s="12">
        <f t="shared" si="0"/>
        <v>0.46012928244389101</v>
      </c>
      <c r="I38" s="12">
        <f t="shared" si="1"/>
        <v>1.7711186559331436E-2</v>
      </c>
      <c r="J38" s="12">
        <v>805.85620696097601</v>
      </c>
      <c r="K38" s="12">
        <v>396.5052832503917</v>
      </c>
      <c r="L38" s="12">
        <f t="shared" si="2"/>
        <v>0.49202981850283456</v>
      </c>
      <c r="M38" s="12">
        <f t="shared" si="3"/>
        <v>3.451772106693568E-2</v>
      </c>
      <c r="N38" s="12">
        <v>289.07324058189897</v>
      </c>
      <c r="O38" s="12">
        <v>125.29361459521105</v>
      </c>
      <c r="P38" s="12">
        <f t="shared" si="4"/>
        <v>0.43343207535570355</v>
      </c>
      <c r="Q38" s="12">
        <f t="shared" si="5"/>
        <v>5.7126634798836735E-2</v>
      </c>
      <c r="R38" s="12">
        <v>852.33206485584299</v>
      </c>
      <c r="S38" s="12">
        <v>344.93773767321937</v>
      </c>
      <c r="T38" s="12">
        <f t="shared" si="6"/>
        <v>0.40469876928959553</v>
      </c>
      <c r="U38" s="12">
        <f t="shared" si="7"/>
        <v>3.2952319507527507E-2</v>
      </c>
      <c r="V38" s="12">
        <v>1081.5250651761801</v>
      </c>
      <c r="W38" s="12">
        <v>336.2867374409509</v>
      </c>
      <c r="X38" s="12">
        <f t="shared" si="8"/>
        <v>0.31093753466191731</v>
      </c>
      <c r="Y38" s="12">
        <f t="shared" si="9"/>
        <v>2.7586947544989703E-2</v>
      </c>
      <c r="Z38" s="12">
        <v>37424.986314933703</v>
      </c>
      <c r="AA38" s="12">
        <v>14496.630590665913</v>
      </c>
      <c r="AB38" s="12">
        <f t="shared" si="10"/>
        <v>0.38735166043016878</v>
      </c>
      <c r="AC38" s="12">
        <f t="shared" si="11"/>
        <v>4.9355276314005077E-3</v>
      </c>
      <c r="AD38" s="12">
        <v>4494.7537859044896</v>
      </c>
      <c r="AE38" s="12">
        <v>2360.3787430638713</v>
      </c>
      <c r="AF38" s="12">
        <f t="shared" si="12"/>
        <v>0.52514083206648587</v>
      </c>
      <c r="AG38" s="12">
        <f t="shared" si="13"/>
        <v>1.459901065314489E-2</v>
      </c>
      <c r="AH38" s="12">
        <v>970.554341472685</v>
      </c>
      <c r="AI38" s="12">
        <v>498.52787683251245</v>
      </c>
      <c r="AJ38" s="12">
        <f t="shared" si="14"/>
        <v>0.51365271940988255</v>
      </c>
      <c r="AK38" s="12">
        <f t="shared" si="15"/>
        <v>3.1445187223225327E-2</v>
      </c>
      <c r="AL38" s="12">
        <v>359.55613015592098</v>
      </c>
      <c r="AM38" s="12">
        <v>158.6310160427808</v>
      </c>
      <c r="AN38" s="12">
        <f t="shared" si="16"/>
        <v>0.44118568072804293</v>
      </c>
      <c r="AO38" s="12">
        <f t="shared" si="17"/>
        <v>5.1323609250173409E-2</v>
      </c>
      <c r="AP38" s="12">
        <v>1069.98850256949</v>
      </c>
      <c r="AQ38" s="12">
        <v>497.37141243517982</v>
      </c>
      <c r="AR38" s="12">
        <f t="shared" si="18"/>
        <v>0.46483809054095721</v>
      </c>
      <c r="AS38" s="12">
        <f t="shared" si="19"/>
        <v>2.9885461547204235E-2</v>
      </c>
      <c r="AT38" s="12">
        <v>1599.4616891220201</v>
      </c>
      <c r="AU38" s="12">
        <v>563.54724368882125</v>
      </c>
      <c r="AV38" s="12">
        <f t="shared" si="20"/>
        <v>0.35233556859881077</v>
      </c>
      <c r="AW38" s="12">
        <f t="shared" si="21"/>
        <v>2.3411132216500645E-2</v>
      </c>
    </row>
    <row r="39" spans="1:49" x14ac:dyDescent="0.15">
      <c r="A39" s="12">
        <v>76</v>
      </c>
      <c r="B39" s="12">
        <v>29261.002053704098</v>
      </c>
      <c r="C39" s="12">
        <v>12800.196427967952</v>
      </c>
      <c r="D39" s="12">
        <f t="shared" si="22"/>
        <v>0.43744901163928518</v>
      </c>
      <c r="E39" s="12">
        <f t="shared" si="23"/>
        <v>5.6840271002845232E-3</v>
      </c>
      <c r="F39" s="12">
        <v>2731.4729389958002</v>
      </c>
      <c r="G39" s="12">
        <v>1272.2592063715554</v>
      </c>
      <c r="H39" s="12">
        <f t="shared" si="0"/>
        <v>0.46577770850597894</v>
      </c>
      <c r="I39" s="12">
        <f t="shared" si="1"/>
        <v>1.8707164841816233E-2</v>
      </c>
      <c r="J39" s="12">
        <v>736.19735943525995</v>
      </c>
      <c r="K39" s="12">
        <v>376.58831430490346</v>
      </c>
      <c r="L39" s="12">
        <f t="shared" si="2"/>
        <v>0.51153173735068258</v>
      </c>
      <c r="M39" s="12">
        <f t="shared" si="3"/>
        <v>3.6108829570629046E-2</v>
      </c>
      <c r="N39" s="12">
        <v>202.05461399629701</v>
      </c>
      <c r="O39" s="12">
        <v>93.688417618270805</v>
      </c>
      <c r="P39" s="12">
        <f t="shared" si="4"/>
        <v>0.46367868451639416</v>
      </c>
      <c r="Q39" s="12">
        <f t="shared" si="5"/>
        <v>6.8761094358589042E-2</v>
      </c>
      <c r="R39" s="12">
        <v>770.80703901872005</v>
      </c>
      <c r="S39" s="12">
        <v>320.87876844130875</v>
      </c>
      <c r="T39" s="12">
        <f t="shared" si="6"/>
        <v>0.41628935933149386</v>
      </c>
      <c r="U39" s="12">
        <f t="shared" si="7"/>
        <v>3.4800036189209051E-2</v>
      </c>
      <c r="V39" s="12">
        <v>1005.5485755242401</v>
      </c>
      <c r="W39" s="12">
        <v>326.67111013985971</v>
      </c>
      <c r="X39" s="12">
        <f t="shared" si="8"/>
        <v>0.32486855244118923</v>
      </c>
      <c r="Y39" s="12">
        <f t="shared" si="9"/>
        <v>2.8946932564177675E-2</v>
      </c>
      <c r="Z39" s="12">
        <v>34724.497291561202</v>
      </c>
      <c r="AA39" s="12">
        <v>14061.461630464075</v>
      </c>
      <c r="AB39" s="12">
        <f t="shared" si="10"/>
        <v>0.40494356224650979</v>
      </c>
      <c r="AC39" s="12">
        <f t="shared" si="11"/>
        <v>5.1631461236153588E-3</v>
      </c>
      <c r="AD39" s="12">
        <v>4050.04685549438</v>
      </c>
      <c r="AE39" s="12">
        <v>2213.587455746504</v>
      </c>
      <c r="AF39" s="12">
        <f t="shared" si="12"/>
        <v>0.54655848061202161</v>
      </c>
      <c r="AG39" s="12">
        <f t="shared" si="13"/>
        <v>1.5332218794580514E-2</v>
      </c>
      <c r="AH39" s="12">
        <v>907.762491453439</v>
      </c>
      <c r="AI39" s="12">
        <v>445.92592592592581</v>
      </c>
      <c r="AJ39" s="12">
        <f t="shared" si="14"/>
        <v>0.49123634224183876</v>
      </c>
      <c r="AK39" s="12">
        <f t="shared" si="15"/>
        <v>3.2521700009340064E-2</v>
      </c>
      <c r="AL39" s="12">
        <v>333.13191398978199</v>
      </c>
      <c r="AM39" s="12">
        <v>166.01616094986829</v>
      </c>
      <c r="AN39" s="12">
        <f t="shared" si="16"/>
        <v>0.49834961460630406</v>
      </c>
      <c r="AO39" s="12">
        <f t="shared" si="17"/>
        <v>5.3692742814774146E-2</v>
      </c>
      <c r="AP39" s="12">
        <v>928.693109124898</v>
      </c>
      <c r="AQ39" s="12">
        <v>438.38296362023141</v>
      </c>
      <c r="AR39" s="12">
        <f t="shared" si="18"/>
        <v>0.47204287327308486</v>
      </c>
      <c r="AS39" s="12">
        <f t="shared" si="19"/>
        <v>3.2107760199111247E-2</v>
      </c>
      <c r="AT39" s="12">
        <v>1480.0857570692899</v>
      </c>
      <c r="AU39" s="12">
        <v>562.20714868977757</v>
      </c>
      <c r="AV39" s="12">
        <f t="shared" si="20"/>
        <v>0.37984768517940543</v>
      </c>
      <c r="AW39" s="12">
        <f t="shared" si="21"/>
        <v>2.4726722690901367E-2</v>
      </c>
    </row>
    <row r="40" spans="1:49" x14ac:dyDescent="0.15">
      <c r="A40" s="12">
        <v>77</v>
      </c>
      <c r="B40" s="12">
        <v>27353.349394235702</v>
      </c>
      <c r="C40" s="12">
        <v>12691.878563122627</v>
      </c>
      <c r="D40" s="12">
        <f t="shared" si="22"/>
        <v>0.46399723778606966</v>
      </c>
      <c r="E40" s="12">
        <f t="shared" si="23"/>
        <v>5.910061856628266E-3</v>
      </c>
      <c r="F40" s="12">
        <v>2495.3580050021401</v>
      </c>
      <c r="G40" s="12">
        <v>1248.7075710543106</v>
      </c>
      <c r="H40" s="12">
        <f t="shared" si="0"/>
        <v>0.50041219278002547</v>
      </c>
      <c r="I40" s="12">
        <f t="shared" si="1"/>
        <v>1.9618215333865686E-2</v>
      </c>
      <c r="J40" s="12">
        <v>709.11390898004095</v>
      </c>
      <c r="K40" s="12">
        <v>380.29183452122743</v>
      </c>
      <c r="L40" s="12">
        <f t="shared" si="2"/>
        <v>0.5362916023861708</v>
      </c>
      <c r="M40" s="12">
        <f t="shared" si="3"/>
        <v>3.6704646696869507E-2</v>
      </c>
      <c r="N40" s="12">
        <v>211.173989910632</v>
      </c>
      <c r="O40" s="12">
        <v>93.476847034339244</v>
      </c>
      <c r="P40" s="12">
        <f t="shared" si="4"/>
        <v>0.44265322198959389</v>
      </c>
      <c r="Q40" s="12">
        <f t="shared" si="5"/>
        <v>6.6993153421946242E-2</v>
      </c>
      <c r="R40" s="12">
        <v>644.94865903258301</v>
      </c>
      <c r="S40" s="12">
        <v>281.77989778534925</v>
      </c>
      <c r="T40" s="12">
        <f t="shared" si="6"/>
        <v>0.43690283534819108</v>
      </c>
      <c r="U40" s="12">
        <f t="shared" si="7"/>
        <v>3.8280499953825708E-2</v>
      </c>
      <c r="V40" s="12">
        <v>863.484075110405</v>
      </c>
      <c r="W40" s="12">
        <v>286.68933706578412</v>
      </c>
      <c r="X40" s="12">
        <f t="shared" si="8"/>
        <v>0.33201461999067911</v>
      </c>
      <c r="Y40" s="12">
        <f t="shared" si="9"/>
        <v>3.1411667214360124E-2</v>
      </c>
      <c r="Z40" s="12">
        <v>33413.944034729102</v>
      </c>
      <c r="AA40" s="12">
        <v>14674.869356201401</v>
      </c>
      <c r="AB40" s="12">
        <f t="shared" si="10"/>
        <v>0.43918399279501202</v>
      </c>
      <c r="AC40" s="12">
        <f t="shared" si="11"/>
        <v>5.3213969066757917E-3</v>
      </c>
      <c r="AD40" s="12">
        <v>3846.2892206870001</v>
      </c>
      <c r="AE40" s="12">
        <v>2216.5619019053483</v>
      </c>
      <c r="AF40" s="12">
        <f t="shared" si="12"/>
        <v>0.57628581074551644</v>
      </c>
      <c r="AG40" s="12">
        <f t="shared" si="13"/>
        <v>1.5616746823900659E-2</v>
      </c>
      <c r="AH40" s="12">
        <v>817.39276980981197</v>
      </c>
      <c r="AI40" s="12">
        <v>462.30848847368731</v>
      </c>
      <c r="AJ40" s="12">
        <f t="shared" si="14"/>
        <v>0.56558915805097665</v>
      </c>
      <c r="AK40" s="12">
        <f t="shared" si="15"/>
        <v>3.398142142122882E-2</v>
      </c>
      <c r="AL40" s="12">
        <v>325.440873734653</v>
      </c>
      <c r="AM40" s="12">
        <v>163.30452397029029</v>
      </c>
      <c r="AN40" s="12">
        <f t="shared" si="16"/>
        <v>0.50179475643689431</v>
      </c>
      <c r="AO40" s="12">
        <f t="shared" si="17"/>
        <v>5.4323435699445921E-2</v>
      </c>
      <c r="AP40" s="12">
        <v>817.00821670144796</v>
      </c>
      <c r="AQ40" s="12">
        <v>397.97391070467972</v>
      </c>
      <c r="AR40" s="12">
        <f t="shared" si="18"/>
        <v>0.48711127081615113</v>
      </c>
      <c r="AS40" s="12">
        <f t="shared" si="19"/>
        <v>3.4274294666113127E-2</v>
      </c>
      <c r="AT40" s="12">
        <v>1402.62599486112</v>
      </c>
      <c r="AU40" s="12">
        <v>543.74941250195889</v>
      </c>
      <c r="AV40" s="12">
        <f t="shared" si="20"/>
        <v>0.38766528960259133</v>
      </c>
      <c r="AW40" s="12">
        <f t="shared" si="21"/>
        <v>2.5498112176985135E-2</v>
      </c>
    </row>
    <row r="41" spans="1:49" x14ac:dyDescent="0.15">
      <c r="A41" s="12">
        <v>78</v>
      </c>
      <c r="B41" s="12">
        <v>25627.534906372399</v>
      </c>
      <c r="C41" s="12">
        <v>12510.501584142981</v>
      </c>
      <c r="D41" s="12">
        <f t="shared" si="22"/>
        <v>0.48816640499559677</v>
      </c>
      <c r="E41" s="12">
        <f t="shared" si="23"/>
        <v>6.119993949585862E-3</v>
      </c>
      <c r="F41" s="12">
        <v>2264.6267971023899</v>
      </c>
      <c r="G41" s="12">
        <v>1137.015428280331</v>
      </c>
      <c r="H41" s="12">
        <f t="shared" si="0"/>
        <v>0.50207629342510307</v>
      </c>
      <c r="I41" s="12">
        <f t="shared" si="1"/>
        <v>2.0593208195321282E-2</v>
      </c>
      <c r="J41" s="12">
        <v>633.74171576276399</v>
      </c>
      <c r="K41" s="12">
        <v>347.91912274618539</v>
      </c>
      <c r="L41" s="12">
        <f t="shared" si="2"/>
        <v>0.54899198536652127</v>
      </c>
      <c r="M41" s="12">
        <f t="shared" si="3"/>
        <v>3.8741377239844978E-2</v>
      </c>
      <c r="N41" s="12">
        <v>226.501134540885</v>
      </c>
      <c r="O41" s="12">
        <v>97.346592287169415</v>
      </c>
      <c r="P41" s="12">
        <f t="shared" si="4"/>
        <v>0.42978412662033572</v>
      </c>
      <c r="Q41" s="12">
        <f t="shared" si="5"/>
        <v>6.4471194633360068E-2</v>
      </c>
      <c r="R41" s="12">
        <v>599.73633038625098</v>
      </c>
      <c r="S41" s="12">
        <v>282.95868828432691</v>
      </c>
      <c r="T41" s="12">
        <f t="shared" si="6"/>
        <v>0.47180514827589604</v>
      </c>
      <c r="U41" s="12">
        <f t="shared" si="7"/>
        <v>3.9953452322012299E-2</v>
      </c>
      <c r="V41" s="12">
        <v>799.42869503050997</v>
      </c>
      <c r="W41" s="12">
        <v>305.01869158878509</v>
      </c>
      <c r="X41" s="12">
        <f t="shared" si="8"/>
        <v>0.38154583827785182</v>
      </c>
      <c r="Y41" s="12">
        <f t="shared" si="9"/>
        <v>3.367389268136696E-2</v>
      </c>
      <c r="Z41" s="12">
        <v>32349.833680231099</v>
      </c>
      <c r="AA41" s="12">
        <v>14745.598195847937</v>
      </c>
      <c r="AB41" s="12">
        <f t="shared" si="10"/>
        <v>0.45581681629661469</v>
      </c>
      <c r="AC41" s="12">
        <f t="shared" si="11"/>
        <v>5.4273493275464003E-3</v>
      </c>
      <c r="AD41" s="12">
        <v>3789.7600765228199</v>
      </c>
      <c r="AE41" s="12">
        <v>2236.6784083496536</v>
      </c>
      <c r="AF41" s="12">
        <f t="shared" si="12"/>
        <v>0.59018997593162958</v>
      </c>
      <c r="AG41" s="12">
        <f t="shared" si="13"/>
        <v>1.565804065095204E-2</v>
      </c>
      <c r="AH41" s="12">
        <v>811.40474518388498</v>
      </c>
      <c r="AI41" s="12">
        <v>468.67860528097475</v>
      </c>
      <c r="AJ41" s="12">
        <f t="shared" si="14"/>
        <v>0.57761383337086625</v>
      </c>
      <c r="AK41" s="12">
        <f t="shared" si="15"/>
        <v>3.3986851645348017E-2</v>
      </c>
      <c r="AL41" s="12">
        <v>313.68456997349801</v>
      </c>
      <c r="AM41" s="12">
        <v>148.25288966725049</v>
      </c>
      <c r="AN41" s="12">
        <f t="shared" si="16"/>
        <v>0.47261773086185205</v>
      </c>
      <c r="AO41" s="12">
        <f t="shared" si="17"/>
        <v>5.5249361165152139E-2</v>
      </c>
      <c r="AP41" s="12">
        <v>797.121384605765</v>
      </c>
      <c r="AQ41" s="12">
        <v>390.9400413507924</v>
      </c>
      <c r="AR41" s="12">
        <f t="shared" si="18"/>
        <v>0.49043978608620686</v>
      </c>
      <c r="AS41" s="12">
        <f t="shared" si="19"/>
        <v>3.470439230443291E-2</v>
      </c>
      <c r="AT41" s="12">
        <v>1261.60527846217</v>
      </c>
      <c r="AU41" s="12">
        <v>552.20357065099017</v>
      </c>
      <c r="AV41" s="12">
        <f t="shared" si="20"/>
        <v>0.43769916001310416</v>
      </c>
      <c r="AW41" s="12">
        <f t="shared" si="21"/>
        <v>2.737578272908691E-2</v>
      </c>
    </row>
    <row r="42" spans="1:49" x14ac:dyDescent="0.15">
      <c r="A42" s="12">
        <v>79</v>
      </c>
      <c r="B42" s="12">
        <v>24223.810194153299</v>
      </c>
      <c r="C42" s="12">
        <v>12596.137769704044</v>
      </c>
      <c r="D42" s="12">
        <f t="shared" si="22"/>
        <v>0.51998994661641917</v>
      </c>
      <c r="E42" s="12">
        <f t="shared" si="23"/>
        <v>6.2915475633380253E-3</v>
      </c>
      <c r="F42" s="12">
        <v>2088.6667856499498</v>
      </c>
      <c r="G42" s="12">
        <v>1098.3855865334028</v>
      </c>
      <c r="H42" s="12">
        <f t="shared" si="0"/>
        <v>0.52587880176952595</v>
      </c>
      <c r="I42" s="12">
        <f t="shared" si="1"/>
        <v>2.141455283079393E-2</v>
      </c>
      <c r="J42" s="12">
        <v>605.12005767971198</v>
      </c>
      <c r="K42" s="12">
        <v>353.80045392646463</v>
      </c>
      <c r="L42" s="12">
        <f t="shared" si="2"/>
        <v>0.58467811376652468</v>
      </c>
      <c r="M42" s="12">
        <f t="shared" si="3"/>
        <v>3.9263239083276433E-2</v>
      </c>
      <c r="N42" s="12">
        <v>192.05626180767999</v>
      </c>
      <c r="O42" s="12">
        <v>114.7911899313502</v>
      </c>
      <c r="P42" s="12">
        <f t="shared" si="4"/>
        <v>0.59769563799122072</v>
      </c>
      <c r="Q42" s="12">
        <f t="shared" si="5"/>
        <v>6.9352041451282237E-2</v>
      </c>
      <c r="R42" s="12">
        <v>530.79164794459905</v>
      </c>
      <c r="S42" s="12">
        <v>229.35261850548559</v>
      </c>
      <c r="T42" s="12">
        <f t="shared" si="6"/>
        <v>0.43209537940850207</v>
      </c>
      <c r="U42" s="12">
        <f t="shared" si="7"/>
        <v>4.2142621082311163E-2</v>
      </c>
      <c r="V42" s="12">
        <v>697.24773249030102</v>
      </c>
      <c r="W42" s="12">
        <v>263.31311062086354</v>
      </c>
      <c r="X42" s="12">
        <f t="shared" si="8"/>
        <v>0.37764642085017658</v>
      </c>
      <c r="Y42" s="12">
        <f t="shared" si="9"/>
        <v>3.5985189855236299E-2</v>
      </c>
      <c r="Z42" s="12">
        <v>31066.9681635089</v>
      </c>
      <c r="AA42" s="12">
        <v>14964.715517972481</v>
      </c>
      <c r="AB42" s="12">
        <f t="shared" si="10"/>
        <v>0.48169217669427938</v>
      </c>
      <c r="AC42" s="12">
        <f t="shared" si="11"/>
        <v>5.556295230420543E-3</v>
      </c>
      <c r="AD42" s="12">
        <v>3517.4423169195602</v>
      </c>
      <c r="AE42" s="12">
        <v>2106.0085275192055</v>
      </c>
      <c r="AF42" s="12">
        <f t="shared" si="12"/>
        <v>0.59873292516807108</v>
      </c>
      <c r="AG42" s="12">
        <f t="shared" si="13"/>
        <v>1.6198541502957978E-2</v>
      </c>
      <c r="AH42" s="12">
        <v>761.41298234462704</v>
      </c>
      <c r="AI42" s="12">
        <v>435.87417027417075</v>
      </c>
      <c r="AJ42" s="12">
        <f t="shared" si="14"/>
        <v>0.5724543452516121</v>
      </c>
      <c r="AK42" s="12">
        <f t="shared" si="15"/>
        <v>3.5140473513133277E-2</v>
      </c>
      <c r="AL42" s="12">
        <v>261.93485576659401</v>
      </c>
      <c r="AM42" s="12">
        <v>132.21895973154361</v>
      </c>
      <c r="AN42" s="12">
        <f t="shared" si="16"/>
        <v>0.50477802713420405</v>
      </c>
      <c r="AO42" s="12">
        <f t="shared" si="17"/>
        <v>6.0549365749816446E-2</v>
      </c>
      <c r="AP42" s="12">
        <v>701.64261320605794</v>
      </c>
      <c r="AQ42" s="12">
        <v>398.76792984653912</v>
      </c>
      <c r="AR42" s="12">
        <f t="shared" si="18"/>
        <v>0.56833482223154141</v>
      </c>
      <c r="AS42" s="12">
        <f t="shared" si="19"/>
        <v>3.6649979302065559E-2</v>
      </c>
      <c r="AT42" s="12">
        <v>1149.48089896887</v>
      </c>
      <c r="AU42" s="12">
        <v>534.97796788376672</v>
      </c>
      <c r="AV42" s="12">
        <f t="shared" si="20"/>
        <v>0.46540831462590043</v>
      </c>
      <c r="AW42" s="12">
        <f t="shared" si="21"/>
        <v>2.8835890034223946E-2</v>
      </c>
    </row>
    <row r="43" spans="1:49" x14ac:dyDescent="0.15">
      <c r="A43" s="12">
        <v>80</v>
      </c>
      <c r="B43" s="12">
        <v>23585.124236080799</v>
      </c>
      <c r="C43" s="12">
        <v>12828.702832386243</v>
      </c>
      <c r="D43" s="12">
        <f t="shared" si="22"/>
        <v>0.54393195914400749</v>
      </c>
      <c r="E43" s="12">
        <f t="shared" si="23"/>
        <v>6.3565884674993628E-3</v>
      </c>
      <c r="F43" s="12">
        <v>1941.1086810305701</v>
      </c>
      <c r="G43" s="12">
        <v>1040.6161487519116</v>
      </c>
      <c r="H43" s="12">
        <f t="shared" si="0"/>
        <v>0.5360937071279438</v>
      </c>
      <c r="I43" s="12">
        <f t="shared" si="1"/>
        <v>2.2185367744591032E-2</v>
      </c>
      <c r="J43" s="12">
        <v>627.20432977005805</v>
      </c>
      <c r="K43" s="12">
        <v>386.55426118945462</v>
      </c>
      <c r="L43" s="12">
        <f t="shared" si="2"/>
        <v>0.61631312610863331</v>
      </c>
      <c r="M43" s="12">
        <f t="shared" si="3"/>
        <v>3.8057541284637217E-2</v>
      </c>
      <c r="N43" s="12">
        <v>228.03934270516001</v>
      </c>
      <c r="O43" s="12">
        <v>115.67381353890624</v>
      </c>
      <c r="P43" s="12">
        <f t="shared" si="4"/>
        <v>0.50725375791169924</v>
      </c>
      <c r="Q43" s="12">
        <f t="shared" si="5"/>
        <v>6.4889656930832151E-2</v>
      </c>
      <c r="R43" s="12">
        <v>478.71231858432202</v>
      </c>
      <c r="S43" s="12">
        <v>243.32912554510006</v>
      </c>
      <c r="T43" s="12">
        <f t="shared" si="6"/>
        <v>0.50829927724585855</v>
      </c>
      <c r="U43" s="12">
        <f t="shared" si="7"/>
        <v>4.47846247038085E-2</v>
      </c>
      <c r="V43" s="12">
        <v>695.05029277503399</v>
      </c>
      <c r="W43" s="12">
        <v>281.48276952260511</v>
      </c>
      <c r="X43" s="12">
        <f t="shared" si="8"/>
        <v>0.40498187318038043</v>
      </c>
      <c r="Y43" s="12">
        <f t="shared" si="9"/>
        <v>3.649478812663208E-2</v>
      </c>
      <c r="Z43" s="12">
        <v>31034.336185522301</v>
      </c>
      <c r="AA43" s="12">
        <v>16290.998467035177</v>
      </c>
      <c r="AB43" s="12">
        <f t="shared" si="10"/>
        <v>0.52493465204630418</v>
      </c>
      <c r="AC43" s="12">
        <f t="shared" si="11"/>
        <v>5.5560243327381128E-3</v>
      </c>
      <c r="AD43" s="12">
        <v>3256.2765624225099</v>
      </c>
      <c r="AE43" s="12">
        <v>2208.2023484158331</v>
      </c>
      <c r="AF43" s="12">
        <f t="shared" si="12"/>
        <v>0.6781372239380794</v>
      </c>
      <c r="AG43" s="12">
        <f t="shared" si="13"/>
        <v>1.604684279857959E-2</v>
      </c>
      <c r="AH43" s="12">
        <v>787.12303118780198</v>
      </c>
      <c r="AI43" s="12">
        <v>485.84422110552805</v>
      </c>
      <c r="AJ43" s="12">
        <f t="shared" si="14"/>
        <v>0.61724050987603363</v>
      </c>
      <c r="AK43" s="12">
        <f t="shared" si="15"/>
        <v>3.3956659181743384E-2</v>
      </c>
      <c r="AL43" s="12">
        <v>253.859263714402</v>
      </c>
      <c r="AM43" s="12">
        <v>148.83899588833575</v>
      </c>
      <c r="AN43" s="12">
        <f t="shared" si="16"/>
        <v>0.58630515865587374</v>
      </c>
      <c r="AO43" s="12">
        <f t="shared" si="17"/>
        <v>6.0584492419457327E-2</v>
      </c>
      <c r="AP43" s="12">
        <v>709.22378293424799</v>
      </c>
      <c r="AQ43" s="12">
        <v>396.95739736638239</v>
      </c>
      <c r="AR43" s="12">
        <f t="shared" si="18"/>
        <v>0.55970683290408529</v>
      </c>
      <c r="AS43" s="12">
        <f t="shared" si="19"/>
        <v>3.6535554520684042E-2</v>
      </c>
      <c r="AT43" s="12">
        <v>1229.24797273799</v>
      </c>
      <c r="AU43" s="12">
        <v>618.42205934930337</v>
      </c>
      <c r="AV43" s="12">
        <f t="shared" si="20"/>
        <v>0.50308975330001859</v>
      </c>
      <c r="AW43" s="12">
        <f t="shared" si="21"/>
        <v>2.7951043951876777E-2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3"/>
  <sheetViews>
    <sheetView workbookViewId="0">
      <selection activeCell="H9" sqref="H9"/>
    </sheetView>
  </sheetViews>
  <sheetFormatPr baseColWidth="10" defaultColWidth="8.83203125" defaultRowHeight="15" x14ac:dyDescent="0.2"/>
  <cols>
    <col min="2" max="5" width="15.33203125" customWidth="1"/>
    <col min="8" max="8" width="8.83203125" style="1"/>
  </cols>
  <sheetData>
    <row r="1" spans="1:33" x14ac:dyDescent="0.2">
      <c r="B1" t="s">
        <v>10</v>
      </c>
      <c r="F1" t="s">
        <v>10</v>
      </c>
      <c r="J1" t="s">
        <v>12</v>
      </c>
      <c r="N1" t="s">
        <v>12</v>
      </c>
      <c r="R1" t="s">
        <v>15</v>
      </c>
      <c r="V1" t="s">
        <v>15</v>
      </c>
      <c r="Z1" t="s">
        <v>16</v>
      </c>
      <c r="AD1" t="s">
        <v>16</v>
      </c>
    </row>
    <row r="2" spans="1:33" x14ac:dyDescent="0.2">
      <c r="B2" t="s">
        <v>44</v>
      </c>
      <c r="F2" t="s">
        <v>42</v>
      </c>
      <c r="J2" t="s">
        <v>44</v>
      </c>
      <c r="N2" t="s">
        <v>42</v>
      </c>
      <c r="R2" t="s">
        <v>43</v>
      </c>
      <c r="V2" t="s">
        <v>42</v>
      </c>
      <c r="Z2" t="s">
        <v>43</v>
      </c>
      <c r="AD2" t="s">
        <v>42</v>
      </c>
    </row>
    <row r="3" spans="1:33" x14ac:dyDescent="0.2">
      <c r="A3" t="s">
        <v>23</v>
      </c>
      <c r="B3" t="s">
        <v>33</v>
      </c>
      <c r="C3" t="s">
        <v>31</v>
      </c>
      <c r="D3" s="1" t="s">
        <v>9</v>
      </c>
      <c r="E3" t="s">
        <v>19</v>
      </c>
      <c r="F3" t="s">
        <v>33</v>
      </c>
      <c r="G3" t="s">
        <v>31</v>
      </c>
      <c r="H3" s="1" t="s">
        <v>9</v>
      </c>
      <c r="I3" t="s">
        <v>19</v>
      </c>
      <c r="J3" t="s">
        <v>33</v>
      </c>
      <c r="K3" t="s">
        <v>31</v>
      </c>
      <c r="L3" s="1" t="s">
        <v>9</v>
      </c>
      <c r="M3" t="s">
        <v>19</v>
      </c>
      <c r="N3" t="s">
        <v>33</v>
      </c>
      <c r="O3" t="s">
        <v>31</v>
      </c>
      <c r="P3" s="1" t="s">
        <v>9</v>
      </c>
      <c r="Q3" t="s">
        <v>19</v>
      </c>
      <c r="R3" t="s">
        <v>33</v>
      </c>
      <c r="S3" t="s">
        <v>31</v>
      </c>
      <c r="T3" s="1" t="s">
        <v>9</v>
      </c>
      <c r="U3" t="s">
        <v>19</v>
      </c>
      <c r="V3" t="s">
        <v>33</v>
      </c>
      <c r="W3" t="s">
        <v>31</v>
      </c>
      <c r="X3" s="1" t="s">
        <v>9</v>
      </c>
      <c r="Y3" t="s">
        <v>19</v>
      </c>
      <c r="Z3" t="s">
        <v>33</v>
      </c>
      <c r="AA3" t="s">
        <v>31</v>
      </c>
      <c r="AB3" s="1" t="s">
        <v>9</v>
      </c>
      <c r="AC3" t="s">
        <v>19</v>
      </c>
      <c r="AD3" t="s">
        <v>33</v>
      </c>
      <c r="AE3" t="s">
        <v>31</v>
      </c>
      <c r="AF3" s="1" t="s">
        <v>9</v>
      </c>
      <c r="AG3" t="s">
        <v>19</v>
      </c>
    </row>
    <row r="4" spans="1:33" x14ac:dyDescent="0.2">
      <c r="A4">
        <v>40</v>
      </c>
      <c r="B4">
        <v>3245.0696177333498</v>
      </c>
      <c r="C4">
        <v>0.29575079999999998</v>
      </c>
      <c r="D4" s="1">
        <f t="shared" ref="D4:D44" si="0">C4</f>
        <v>0.29575079999999998</v>
      </c>
      <c r="E4" s="1">
        <f t="shared" ref="E4:E44" si="1">1.96*SQRT((D4*(1-D4))/(B4))</f>
        <v>1.5702550810818974E-2</v>
      </c>
      <c r="F4">
        <v>63666.4859364964</v>
      </c>
      <c r="G4">
        <v>7.2335385000000002E-2</v>
      </c>
      <c r="H4" s="1">
        <f t="shared" ref="H4:H44" si="2">G4</f>
        <v>7.2335385000000002E-2</v>
      </c>
      <c r="I4" s="1">
        <f t="shared" ref="I4:I44" si="3">1.96*SQRT((H4*(1-H4))/(F4))</f>
        <v>2.0122017655140999E-3</v>
      </c>
      <c r="J4">
        <v>770.47742194309797</v>
      </c>
      <c r="K4">
        <v>0.16655971</v>
      </c>
      <c r="L4" s="1">
        <f t="shared" ref="L4:L44" si="4">K4</f>
        <v>0.16655971</v>
      </c>
      <c r="M4" s="1">
        <f t="shared" ref="M4:M44" si="5">1.96*SQRT((L4*(1-L4))/(J4))</f>
        <v>2.6308636268025602E-2</v>
      </c>
      <c r="N4">
        <v>4550.3490174673498</v>
      </c>
      <c r="O4">
        <v>6.6606306000000004E-2</v>
      </c>
      <c r="P4" s="1">
        <f t="shared" ref="P4:P44" si="6">O4</f>
        <v>6.6606306000000004E-2</v>
      </c>
      <c r="Q4" s="1">
        <f t="shared" ref="Q4:Q44" si="7">1.96*SQRT((P4*(1-P4))/(N4))</f>
        <v>7.2447569853896967E-3</v>
      </c>
      <c r="R4">
        <v>4724.71588190272</v>
      </c>
      <c r="S4">
        <v>4.2579416000000002E-2</v>
      </c>
      <c r="T4" s="1">
        <f t="shared" ref="T4:T44" si="8">S4</f>
        <v>4.2579416000000002E-2</v>
      </c>
      <c r="U4" s="1">
        <f t="shared" ref="U4:U44" si="9">1.96*SQRT((T4*(1-T4))/(R4))</f>
        <v>5.7573078592772341E-3</v>
      </c>
      <c r="V4">
        <v>3802.0657351352202</v>
      </c>
      <c r="W4">
        <v>3.4677573000000003E-2</v>
      </c>
      <c r="X4" s="1">
        <f t="shared" ref="X4:X44" si="10">W4</f>
        <v>3.4677573000000003E-2</v>
      </c>
      <c r="Y4" s="1">
        <f t="shared" ref="Y4:Y44" si="11">1.96*SQRT((X4*(1-X4))/(V4))</f>
        <v>5.8157644190964886E-3</v>
      </c>
      <c r="Z4">
        <v>1470.52689269185</v>
      </c>
      <c r="AA4">
        <v>8.2598626999999994E-2</v>
      </c>
      <c r="AB4" s="1">
        <f t="shared" ref="AB4:AB44" si="12">AA4</f>
        <v>8.2598626999999994E-2</v>
      </c>
      <c r="AC4" s="1">
        <f t="shared" ref="AC4:AC44" si="13">1.96*SQRT((AB4*(1-AB4))/(Z4))</f>
        <v>1.4069727714178694E-2</v>
      </c>
      <c r="AD4">
        <v>3790.7489218525502</v>
      </c>
      <c r="AE4">
        <v>4.4316913999999999E-2</v>
      </c>
      <c r="AF4" s="1">
        <f t="shared" ref="AF4:AF44" si="14">AE4</f>
        <v>4.4316913999999999E-2</v>
      </c>
      <c r="AG4" s="1">
        <f t="shared" ref="AG4:AG44" si="15">1.96*SQRT((AF4*(1-AF4))/(AD4))</f>
        <v>6.5514173508532244E-3</v>
      </c>
    </row>
    <row r="5" spans="1:33" x14ac:dyDescent="0.2">
      <c r="A5">
        <v>41</v>
      </c>
      <c r="B5">
        <v>3107.0154459774399</v>
      </c>
      <c r="C5">
        <v>0.27842706</v>
      </c>
      <c r="D5" s="1">
        <f t="shared" si="0"/>
        <v>0.27842706</v>
      </c>
      <c r="E5" s="1">
        <f t="shared" si="1"/>
        <v>1.5760870661253593E-2</v>
      </c>
      <c r="F5">
        <v>60510.522511791401</v>
      </c>
      <c r="G5">
        <v>7.5145736000000005E-2</v>
      </c>
      <c r="H5" s="1">
        <f t="shared" si="2"/>
        <v>7.5145736000000005E-2</v>
      </c>
      <c r="I5" s="1">
        <f t="shared" si="3"/>
        <v>2.1005326797521582E-3</v>
      </c>
      <c r="J5">
        <v>666.48357245325997</v>
      </c>
      <c r="K5">
        <v>0.14622486000000001</v>
      </c>
      <c r="L5" s="1">
        <f t="shared" si="4"/>
        <v>0.14622486000000001</v>
      </c>
      <c r="M5" s="1">
        <f t="shared" si="5"/>
        <v>2.6825245564270066E-2</v>
      </c>
      <c r="N5">
        <v>3934.8460490256498</v>
      </c>
      <c r="O5">
        <v>7.9719655E-2</v>
      </c>
      <c r="P5" s="1">
        <f t="shared" si="6"/>
        <v>7.9719655E-2</v>
      </c>
      <c r="Q5" s="1">
        <f t="shared" si="7"/>
        <v>8.4632072726736739E-3</v>
      </c>
      <c r="R5">
        <v>4063.3413589782999</v>
      </c>
      <c r="S5">
        <v>5.4958424999999998E-2</v>
      </c>
      <c r="T5" s="1">
        <f t="shared" si="8"/>
        <v>5.4958424999999998E-2</v>
      </c>
      <c r="U5" s="1">
        <f t="shared" si="9"/>
        <v>7.0074016888316956E-3</v>
      </c>
      <c r="V5">
        <v>3395.64919715002</v>
      </c>
      <c r="W5">
        <v>4.1028294999999999E-2</v>
      </c>
      <c r="X5" s="1">
        <f t="shared" si="10"/>
        <v>4.1028294999999999E-2</v>
      </c>
      <c r="Y5" s="1">
        <f t="shared" si="11"/>
        <v>6.6717427776741833E-3</v>
      </c>
      <c r="Z5">
        <v>1272.59247528016</v>
      </c>
      <c r="AA5">
        <v>6.2594428999999993E-2</v>
      </c>
      <c r="AB5" s="1">
        <f t="shared" si="12"/>
        <v>6.2594428999999993E-2</v>
      </c>
      <c r="AC5" s="1">
        <f t="shared" si="13"/>
        <v>1.3308925745346676E-2</v>
      </c>
      <c r="AD5">
        <v>3340.6033229641598</v>
      </c>
      <c r="AE5">
        <v>4.1063000000000002E-2</v>
      </c>
      <c r="AF5" s="1">
        <f t="shared" si="14"/>
        <v>4.1063000000000002E-2</v>
      </c>
      <c r="AG5" s="1">
        <f t="shared" si="15"/>
        <v>6.7292086184576796E-3</v>
      </c>
    </row>
    <row r="6" spans="1:33" x14ac:dyDescent="0.2">
      <c r="A6">
        <v>42</v>
      </c>
      <c r="B6">
        <v>3306.4880667328798</v>
      </c>
      <c r="C6">
        <v>0.29751778000000001</v>
      </c>
      <c r="D6" s="1">
        <f t="shared" si="0"/>
        <v>0.29751778000000001</v>
      </c>
      <c r="E6" s="1">
        <f t="shared" si="1"/>
        <v>1.5582843973401679E-2</v>
      </c>
      <c r="F6">
        <v>62938.913517981702</v>
      </c>
      <c r="G6">
        <v>8.0617837999999997E-2</v>
      </c>
      <c r="H6" s="1">
        <f t="shared" si="2"/>
        <v>8.0617837999999997E-2</v>
      </c>
      <c r="I6" s="1">
        <f t="shared" si="3"/>
        <v>2.1269636151349195E-3</v>
      </c>
      <c r="J6">
        <v>695.98420546203795</v>
      </c>
      <c r="K6">
        <v>0.13229141999999999</v>
      </c>
      <c r="L6" s="1">
        <f t="shared" si="4"/>
        <v>0.13229141999999999</v>
      </c>
      <c r="M6" s="1">
        <f t="shared" si="5"/>
        <v>2.5171503937152229E-2</v>
      </c>
      <c r="N6">
        <v>3858.2103266194399</v>
      </c>
      <c r="O6">
        <v>8.2954823999999996E-2</v>
      </c>
      <c r="P6" s="1">
        <f t="shared" si="6"/>
        <v>8.2954823999999996E-2</v>
      </c>
      <c r="Q6" s="1">
        <f t="shared" si="7"/>
        <v>8.7032069440485665E-3</v>
      </c>
      <c r="R6">
        <v>4384.1676056496799</v>
      </c>
      <c r="S6">
        <v>4.6726393999999997E-2</v>
      </c>
      <c r="T6" s="1">
        <f t="shared" si="8"/>
        <v>4.6726393999999997E-2</v>
      </c>
      <c r="U6" s="1">
        <f t="shared" si="9"/>
        <v>6.24744461329922E-3</v>
      </c>
      <c r="V6">
        <v>3452.5628902800299</v>
      </c>
      <c r="W6">
        <v>4.2643245000000003E-2</v>
      </c>
      <c r="X6" s="1">
        <f t="shared" si="10"/>
        <v>4.2643245000000003E-2</v>
      </c>
      <c r="Y6" s="1">
        <f t="shared" si="11"/>
        <v>6.7398044808126148E-3</v>
      </c>
      <c r="Z6">
        <v>1319.9473134800701</v>
      </c>
      <c r="AA6">
        <v>8.8067591000000001E-2</v>
      </c>
      <c r="AB6" s="1">
        <f t="shared" si="12"/>
        <v>8.8067591000000001E-2</v>
      </c>
      <c r="AC6" s="1">
        <f t="shared" si="13"/>
        <v>1.5288580232240499E-2</v>
      </c>
      <c r="AD6">
        <v>3503.1040145493998</v>
      </c>
      <c r="AE6">
        <v>4.1745730000000002E-2</v>
      </c>
      <c r="AF6" s="1">
        <f t="shared" si="14"/>
        <v>4.1745730000000002E-2</v>
      </c>
      <c r="AG6" s="1">
        <f t="shared" si="15"/>
        <v>6.6233234839574258E-3</v>
      </c>
    </row>
    <row r="7" spans="1:33" x14ac:dyDescent="0.2">
      <c r="A7">
        <v>43</v>
      </c>
      <c r="B7">
        <v>3276.76768797263</v>
      </c>
      <c r="C7">
        <v>0.31106340999999998</v>
      </c>
      <c r="D7" s="1">
        <f t="shared" si="0"/>
        <v>0.31106340999999998</v>
      </c>
      <c r="E7" s="1">
        <f t="shared" si="1"/>
        <v>1.5850659439096283E-2</v>
      </c>
      <c r="F7">
        <v>63193.322160821401</v>
      </c>
      <c r="G7">
        <v>8.0300233999999998E-2</v>
      </c>
      <c r="H7" s="1">
        <f t="shared" si="2"/>
        <v>8.0300233999999998E-2</v>
      </c>
      <c r="I7" s="1">
        <f t="shared" si="3"/>
        <v>2.1188583346160943E-3</v>
      </c>
      <c r="J7">
        <v>726.69343101605705</v>
      </c>
      <c r="K7">
        <v>0.19133655999999999</v>
      </c>
      <c r="L7" s="1">
        <f t="shared" si="4"/>
        <v>0.19133655999999999</v>
      </c>
      <c r="M7" s="1">
        <f t="shared" si="5"/>
        <v>2.859982260997276E-2</v>
      </c>
      <c r="N7">
        <v>3619.9528918415299</v>
      </c>
      <c r="O7">
        <v>8.0841959000000005E-2</v>
      </c>
      <c r="P7" s="1">
        <f t="shared" si="6"/>
        <v>8.0841959000000005E-2</v>
      </c>
      <c r="Q7" s="1">
        <f t="shared" si="7"/>
        <v>8.8801054263408855E-3</v>
      </c>
      <c r="R7">
        <v>3944.5697230584901</v>
      </c>
      <c r="S7">
        <v>6.3938834E-2</v>
      </c>
      <c r="T7" s="1">
        <f t="shared" si="8"/>
        <v>6.3938834E-2</v>
      </c>
      <c r="U7" s="1">
        <f t="shared" si="9"/>
        <v>7.6346779663005373E-3</v>
      </c>
      <c r="V7">
        <v>3276.49300733581</v>
      </c>
      <c r="W7">
        <v>4.0441300999999999E-2</v>
      </c>
      <c r="X7" s="1">
        <f t="shared" si="10"/>
        <v>4.0441300999999999E-2</v>
      </c>
      <c r="Y7" s="1">
        <f t="shared" si="11"/>
        <v>6.745276880711696E-3</v>
      </c>
      <c r="Z7">
        <v>1342.6908134370999</v>
      </c>
      <c r="AA7">
        <v>0.1096109</v>
      </c>
      <c r="AB7" s="1">
        <f t="shared" si="12"/>
        <v>0.1096109</v>
      </c>
      <c r="AC7" s="1">
        <f t="shared" si="13"/>
        <v>1.6710323278078715E-2</v>
      </c>
      <c r="AD7">
        <v>3630.3357949368601</v>
      </c>
      <c r="AE7">
        <v>5.7488311E-2</v>
      </c>
      <c r="AF7" s="1">
        <f t="shared" si="14"/>
        <v>5.7488311E-2</v>
      </c>
      <c r="AG7" s="1">
        <f t="shared" si="15"/>
        <v>7.572090913257919E-3</v>
      </c>
    </row>
    <row r="8" spans="1:33" x14ac:dyDescent="0.2">
      <c r="A8">
        <v>44</v>
      </c>
      <c r="B8">
        <v>3508.1031949110302</v>
      </c>
      <c r="C8">
        <v>0.30808982000000001</v>
      </c>
      <c r="D8" s="1">
        <f t="shared" si="0"/>
        <v>0.30808982000000001</v>
      </c>
      <c r="E8" s="1">
        <f t="shared" si="1"/>
        <v>1.5278595238712524E-2</v>
      </c>
      <c r="F8">
        <v>62983.4116907641</v>
      </c>
      <c r="G8">
        <v>8.6727545000000003E-2</v>
      </c>
      <c r="H8" s="1">
        <f t="shared" si="2"/>
        <v>8.6727545000000003E-2</v>
      </c>
      <c r="I8" s="1">
        <f t="shared" si="3"/>
        <v>2.1979696257800742E-3</v>
      </c>
      <c r="J8">
        <v>678.02013188600495</v>
      </c>
      <c r="K8">
        <v>0.18757090000000001</v>
      </c>
      <c r="L8" s="1">
        <f t="shared" si="4"/>
        <v>0.18757090000000001</v>
      </c>
      <c r="M8" s="1">
        <f t="shared" si="5"/>
        <v>2.9383954528745898E-2</v>
      </c>
      <c r="N8">
        <v>3419.8210376203001</v>
      </c>
      <c r="O8">
        <v>7.9227641000000001E-2</v>
      </c>
      <c r="P8" s="1">
        <f t="shared" si="6"/>
        <v>7.9227641000000001E-2</v>
      </c>
      <c r="Q8" s="1">
        <f t="shared" si="7"/>
        <v>9.0525072402673906E-3</v>
      </c>
      <c r="R8">
        <v>3701.25817057117</v>
      </c>
      <c r="S8">
        <v>6.0141895000000001E-2</v>
      </c>
      <c r="T8" s="1">
        <f t="shared" si="8"/>
        <v>6.0141895000000001E-2</v>
      </c>
      <c r="U8" s="1">
        <f t="shared" si="9"/>
        <v>7.6595116548187174E-3</v>
      </c>
      <c r="V8">
        <v>3071.4718468524502</v>
      </c>
      <c r="W8">
        <v>6.3459128000000004E-2</v>
      </c>
      <c r="X8" s="1">
        <f t="shared" si="10"/>
        <v>6.3459128000000004E-2</v>
      </c>
      <c r="Y8" s="1">
        <f t="shared" si="11"/>
        <v>8.6217062043507531E-3</v>
      </c>
      <c r="Z8">
        <v>1171.01580987125</v>
      </c>
      <c r="AA8">
        <v>0.12535184999999999</v>
      </c>
      <c r="AB8" s="1">
        <f t="shared" si="12"/>
        <v>0.12535184999999999</v>
      </c>
      <c r="AC8" s="1">
        <f t="shared" si="13"/>
        <v>1.8965170741705048E-2</v>
      </c>
      <c r="AD8">
        <v>3610.0644095614498</v>
      </c>
      <c r="AE8">
        <v>5.8648079999999998E-2</v>
      </c>
      <c r="AF8" s="1">
        <f t="shared" si="14"/>
        <v>5.8648079999999998E-2</v>
      </c>
      <c r="AG8" s="1">
        <f t="shared" si="15"/>
        <v>7.6648119088380748E-3</v>
      </c>
    </row>
    <row r="9" spans="1:33" x14ac:dyDescent="0.2">
      <c r="A9">
        <v>45</v>
      </c>
      <c r="B9">
        <v>3793.0012961663301</v>
      </c>
      <c r="C9">
        <v>0.33206362</v>
      </c>
      <c r="D9" s="1">
        <f t="shared" si="0"/>
        <v>0.33206362</v>
      </c>
      <c r="E9" s="1">
        <f t="shared" si="1"/>
        <v>1.4987968583325267E-2</v>
      </c>
      <c r="F9">
        <v>66499.975044831604</v>
      </c>
      <c r="G9">
        <v>8.8869958999999998E-2</v>
      </c>
      <c r="H9" s="1">
        <f t="shared" si="2"/>
        <v>8.8869958999999998E-2</v>
      </c>
      <c r="I9" s="1">
        <f t="shared" si="3"/>
        <v>2.1627832782305529E-3</v>
      </c>
      <c r="J9">
        <v>677.36090135574295</v>
      </c>
      <c r="K9">
        <v>0.26593673000000001</v>
      </c>
      <c r="L9" s="1">
        <f t="shared" si="4"/>
        <v>0.26593673000000001</v>
      </c>
      <c r="M9" s="1">
        <f t="shared" si="5"/>
        <v>3.3273762942615304E-2</v>
      </c>
      <c r="N9">
        <v>3474.5922329053201</v>
      </c>
      <c r="O9">
        <v>9.3362636999999998E-2</v>
      </c>
      <c r="P9" s="1">
        <f t="shared" si="6"/>
        <v>9.3362636999999998E-2</v>
      </c>
      <c r="Q9" s="1">
        <f t="shared" si="7"/>
        <v>9.6740317916128166E-3</v>
      </c>
      <c r="R9">
        <v>3971.43343254923</v>
      </c>
      <c r="S9">
        <v>7.3963925E-2</v>
      </c>
      <c r="T9" s="1">
        <f t="shared" si="8"/>
        <v>7.3963925E-2</v>
      </c>
      <c r="U9" s="1">
        <f t="shared" si="9"/>
        <v>8.139661700157258E-3</v>
      </c>
      <c r="V9">
        <v>3067.0220320150202</v>
      </c>
      <c r="W9">
        <v>5.6440201000000002E-2</v>
      </c>
      <c r="X9" s="1">
        <f t="shared" si="10"/>
        <v>5.6440201000000002E-2</v>
      </c>
      <c r="Y9" s="1">
        <f t="shared" si="11"/>
        <v>8.1672643746543913E-3</v>
      </c>
      <c r="Z9">
        <v>1407.5152970440599</v>
      </c>
      <c r="AA9">
        <v>0.10335272</v>
      </c>
      <c r="AB9" s="1">
        <f t="shared" si="12"/>
        <v>0.10335272</v>
      </c>
      <c r="AC9" s="1">
        <f t="shared" si="13"/>
        <v>1.5903813808649466E-2</v>
      </c>
      <c r="AD9">
        <v>3904.68618997559</v>
      </c>
      <c r="AE9">
        <v>5.8148205000000001E-2</v>
      </c>
      <c r="AF9" s="1">
        <f t="shared" si="14"/>
        <v>5.8148205000000001E-2</v>
      </c>
      <c r="AG9" s="1">
        <f t="shared" si="15"/>
        <v>7.3404459382307857E-3</v>
      </c>
    </row>
    <row r="10" spans="1:33" x14ac:dyDescent="0.2">
      <c r="A10">
        <v>46</v>
      </c>
      <c r="B10">
        <v>3854.3648114539601</v>
      </c>
      <c r="C10">
        <v>0.34650304999999998</v>
      </c>
      <c r="D10" s="1">
        <f t="shared" si="0"/>
        <v>0.34650304999999998</v>
      </c>
      <c r="E10" s="1">
        <f t="shared" si="1"/>
        <v>1.5022941491015658E-2</v>
      </c>
      <c r="F10">
        <v>66434.711078375505</v>
      </c>
      <c r="G10">
        <v>9.5875256000000006E-2</v>
      </c>
      <c r="H10" s="1">
        <f t="shared" si="2"/>
        <v>9.5875256000000006E-2</v>
      </c>
      <c r="I10" s="1">
        <f t="shared" si="3"/>
        <v>2.2388551268589397E-3</v>
      </c>
      <c r="J10">
        <v>655.55130710825301</v>
      </c>
      <c r="K10">
        <v>0.20866504</v>
      </c>
      <c r="L10" s="1">
        <f t="shared" si="4"/>
        <v>0.20866504</v>
      </c>
      <c r="M10" s="1">
        <f t="shared" si="5"/>
        <v>3.1106972860994026E-2</v>
      </c>
      <c r="N10">
        <v>3303.2468431852699</v>
      </c>
      <c r="O10">
        <v>0.10474147</v>
      </c>
      <c r="P10" s="1">
        <f t="shared" si="6"/>
        <v>0.10474147</v>
      </c>
      <c r="Q10" s="1">
        <f t="shared" si="7"/>
        <v>1.0442852004257309E-2</v>
      </c>
      <c r="R10">
        <v>3515.7942321412202</v>
      </c>
      <c r="S10">
        <v>7.1377232999999998E-2</v>
      </c>
      <c r="T10" s="1">
        <f t="shared" si="8"/>
        <v>7.1377232999999998E-2</v>
      </c>
      <c r="U10" s="1">
        <f t="shared" si="9"/>
        <v>8.51028029547783E-3</v>
      </c>
      <c r="V10">
        <v>2704.8289769589901</v>
      </c>
      <c r="W10">
        <v>5.6787718000000001E-2</v>
      </c>
      <c r="X10" s="1">
        <f t="shared" si="10"/>
        <v>5.6787718000000001E-2</v>
      </c>
      <c r="Y10" s="1">
        <f t="shared" si="11"/>
        <v>8.722040487024971E-3</v>
      </c>
      <c r="Z10">
        <v>1222.43590769916</v>
      </c>
      <c r="AA10">
        <v>0.14281863</v>
      </c>
      <c r="AB10" s="1">
        <f t="shared" si="12"/>
        <v>0.14281863</v>
      </c>
      <c r="AC10" s="1">
        <f t="shared" si="13"/>
        <v>1.9614254916997653E-2</v>
      </c>
      <c r="AD10">
        <v>3554.0846228599498</v>
      </c>
      <c r="AE10">
        <v>6.8428785000000006E-2</v>
      </c>
      <c r="AF10" s="1">
        <f t="shared" si="14"/>
        <v>6.8428785000000006E-2</v>
      </c>
      <c r="AG10" s="1">
        <f t="shared" si="15"/>
        <v>8.3007939593947935E-3</v>
      </c>
    </row>
    <row r="11" spans="1:33" x14ac:dyDescent="0.2">
      <c r="A11">
        <v>47</v>
      </c>
      <c r="B11">
        <v>4072.5156720280602</v>
      </c>
      <c r="C11">
        <v>0.32857606</v>
      </c>
      <c r="D11" s="1">
        <f t="shared" si="0"/>
        <v>0.32857606</v>
      </c>
      <c r="E11" s="1">
        <f t="shared" si="1"/>
        <v>1.4425838276482257E-2</v>
      </c>
      <c r="F11">
        <v>69140.693696044298</v>
      </c>
      <c r="G11">
        <v>9.8362580000000005E-2</v>
      </c>
      <c r="H11" s="1">
        <f t="shared" si="2"/>
        <v>9.8362580000000005E-2</v>
      </c>
      <c r="I11" s="1">
        <f t="shared" si="3"/>
        <v>2.2198320867921834E-3</v>
      </c>
      <c r="J11">
        <v>715.65129258483603</v>
      </c>
      <c r="K11">
        <v>0.22461042000000001</v>
      </c>
      <c r="L11" s="1">
        <f t="shared" si="4"/>
        <v>0.22461042000000001</v>
      </c>
      <c r="M11" s="1">
        <f t="shared" si="5"/>
        <v>3.0575971968384501E-2</v>
      </c>
      <c r="N11">
        <v>3257.8147694692002</v>
      </c>
      <c r="O11">
        <v>0.10785471000000001</v>
      </c>
      <c r="P11" s="1">
        <f t="shared" si="6"/>
        <v>0.10785471000000001</v>
      </c>
      <c r="Q11" s="1">
        <f t="shared" si="7"/>
        <v>1.0651977211278939E-2</v>
      </c>
      <c r="R11">
        <v>3370.54344265908</v>
      </c>
      <c r="S11">
        <v>8.8535382999999995E-2</v>
      </c>
      <c r="T11" s="1">
        <f t="shared" si="8"/>
        <v>8.8535382999999995E-2</v>
      </c>
      <c r="U11" s="1">
        <f t="shared" si="9"/>
        <v>9.5903498225124693E-3</v>
      </c>
      <c r="V11">
        <v>2567.04948251321</v>
      </c>
      <c r="W11">
        <v>5.6732579999999998E-2</v>
      </c>
      <c r="X11" s="1">
        <f t="shared" si="10"/>
        <v>5.6732579999999998E-2</v>
      </c>
      <c r="Y11" s="1">
        <f t="shared" si="11"/>
        <v>8.9489614147863217E-3</v>
      </c>
      <c r="Z11">
        <v>1216.5577548593201</v>
      </c>
      <c r="AA11">
        <v>0.12409122</v>
      </c>
      <c r="AB11" s="1">
        <f t="shared" si="12"/>
        <v>0.12409122</v>
      </c>
      <c r="AC11" s="1">
        <f t="shared" si="13"/>
        <v>1.8526341816002736E-2</v>
      </c>
      <c r="AD11">
        <v>3708.07023708522</v>
      </c>
      <c r="AE11">
        <v>7.2920680000000002E-2</v>
      </c>
      <c r="AF11" s="1">
        <f t="shared" si="14"/>
        <v>7.2920680000000002E-2</v>
      </c>
      <c r="AG11" s="1">
        <f t="shared" si="15"/>
        <v>8.3688521844289872E-3</v>
      </c>
    </row>
    <row r="12" spans="1:33" x14ac:dyDescent="0.2">
      <c r="A12">
        <v>48</v>
      </c>
      <c r="B12">
        <v>4334.5054674483799</v>
      </c>
      <c r="C12">
        <v>0.33687784999999998</v>
      </c>
      <c r="D12" s="1">
        <f t="shared" si="0"/>
        <v>0.33687784999999998</v>
      </c>
      <c r="E12" s="1">
        <f t="shared" si="1"/>
        <v>1.4070816180829913E-2</v>
      </c>
      <c r="F12">
        <v>71825.745729070099</v>
      </c>
      <c r="G12">
        <v>0.10105978</v>
      </c>
      <c r="H12" s="1">
        <f t="shared" si="2"/>
        <v>0.10105978</v>
      </c>
      <c r="I12" s="1">
        <f t="shared" si="3"/>
        <v>2.2042993859239563E-3</v>
      </c>
      <c r="J12">
        <v>719.16719691082801</v>
      </c>
      <c r="K12">
        <v>0.26522036999999998</v>
      </c>
      <c r="L12" s="1">
        <f t="shared" si="4"/>
        <v>0.26522036999999998</v>
      </c>
      <c r="M12" s="1">
        <f t="shared" si="5"/>
        <v>3.226436549179662E-2</v>
      </c>
      <c r="N12">
        <v>3331.4839450120899</v>
      </c>
      <c r="O12">
        <v>0.10433191</v>
      </c>
      <c r="P12" s="1">
        <f t="shared" si="6"/>
        <v>0.10433191</v>
      </c>
      <c r="Q12" s="1">
        <f t="shared" si="7"/>
        <v>1.0380525484456119E-2</v>
      </c>
      <c r="R12">
        <v>3412.3497384563002</v>
      </c>
      <c r="S12">
        <v>0.10775174999999999</v>
      </c>
      <c r="T12" s="1">
        <f t="shared" si="8"/>
        <v>0.10775174999999999</v>
      </c>
      <c r="U12" s="1">
        <f t="shared" si="9"/>
        <v>1.0403616186150353E-2</v>
      </c>
      <c r="V12">
        <v>2390.5950462222099</v>
      </c>
      <c r="W12">
        <v>6.7216656999999999E-2</v>
      </c>
      <c r="X12" s="1">
        <f t="shared" si="10"/>
        <v>6.7216656999999999E-2</v>
      </c>
      <c r="Y12" s="1">
        <f t="shared" si="11"/>
        <v>1.003764678933438E-2</v>
      </c>
      <c r="Z12">
        <v>1298.6870770640601</v>
      </c>
      <c r="AA12">
        <v>0.15532994</v>
      </c>
      <c r="AB12" s="1">
        <f t="shared" si="12"/>
        <v>0.15532994</v>
      </c>
      <c r="AC12" s="1">
        <f t="shared" si="13"/>
        <v>1.9700395697141371E-2</v>
      </c>
      <c r="AD12">
        <v>3660.66047381609</v>
      </c>
      <c r="AE12">
        <v>7.5876042000000005E-2</v>
      </c>
      <c r="AF12" s="1">
        <f t="shared" si="14"/>
        <v>7.5876042000000005E-2</v>
      </c>
      <c r="AG12" s="1">
        <f t="shared" si="15"/>
        <v>8.5781531425837675E-3</v>
      </c>
    </row>
    <row r="13" spans="1:33" x14ac:dyDescent="0.2">
      <c r="A13">
        <v>49</v>
      </c>
      <c r="B13">
        <v>4530.5720566771897</v>
      </c>
      <c r="C13">
        <v>0.35960954000000001</v>
      </c>
      <c r="D13" s="1">
        <f t="shared" si="0"/>
        <v>0.35960954000000001</v>
      </c>
      <c r="E13" s="1">
        <f t="shared" si="1"/>
        <v>1.397389833733907E-2</v>
      </c>
      <c r="F13">
        <v>74441.468502972202</v>
      </c>
      <c r="G13">
        <v>0.10607368</v>
      </c>
      <c r="H13" s="1">
        <f t="shared" si="2"/>
        <v>0.10607368</v>
      </c>
      <c r="I13" s="1">
        <f t="shared" si="3"/>
        <v>2.2120925121113912E-3</v>
      </c>
      <c r="J13">
        <v>633.35716338083103</v>
      </c>
      <c r="K13">
        <v>0.23323791999999999</v>
      </c>
      <c r="L13" s="1">
        <f t="shared" si="4"/>
        <v>0.23323791999999999</v>
      </c>
      <c r="M13" s="1">
        <f t="shared" si="5"/>
        <v>3.2935299813132909E-2</v>
      </c>
      <c r="N13">
        <v>3182.1678914353201</v>
      </c>
      <c r="O13">
        <v>0.12113941</v>
      </c>
      <c r="P13" s="1">
        <f t="shared" si="6"/>
        <v>0.12113941</v>
      </c>
      <c r="Q13" s="1">
        <f t="shared" si="7"/>
        <v>1.1336976564238333E-2</v>
      </c>
      <c r="R13">
        <v>3191.6168857142302</v>
      </c>
      <c r="S13">
        <v>9.8576516000000003E-2</v>
      </c>
      <c r="T13" s="1">
        <f t="shared" si="8"/>
        <v>9.8576516000000003E-2</v>
      </c>
      <c r="U13" s="1">
        <f t="shared" si="9"/>
        <v>1.0341936355348056E-2</v>
      </c>
      <c r="V13">
        <v>2204.3070636838602</v>
      </c>
      <c r="W13">
        <v>6.9034270999999994E-2</v>
      </c>
      <c r="X13" s="1">
        <f t="shared" si="10"/>
        <v>6.9034270999999994E-2</v>
      </c>
      <c r="Y13" s="1">
        <f t="shared" si="11"/>
        <v>1.0583254591400859E-2</v>
      </c>
      <c r="Z13">
        <v>1348.8436465822101</v>
      </c>
      <c r="AA13">
        <v>0.14735471</v>
      </c>
      <c r="AB13" s="1">
        <f t="shared" si="12"/>
        <v>0.14735471</v>
      </c>
      <c r="AC13" s="1">
        <f t="shared" si="13"/>
        <v>1.8916530098095238E-2</v>
      </c>
      <c r="AD13">
        <v>3531.61580015346</v>
      </c>
      <c r="AE13">
        <v>7.9846315000000001E-2</v>
      </c>
      <c r="AF13" s="1">
        <f t="shared" si="14"/>
        <v>7.9846315000000001E-2</v>
      </c>
      <c r="AG13" s="1">
        <f t="shared" si="15"/>
        <v>8.9397828443694115E-3</v>
      </c>
    </row>
    <row r="14" spans="1:33" x14ac:dyDescent="0.2">
      <c r="A14">
        <v>50</v>
      </c>
      <c r="B14">
        <v>5216.3930990174404</v>
      </c>
      <c r="C14">
        <v>0.35428733000000001</v>
      </c>
      <c r="D14" s="1">
        <f t="shared" si="0"/>
        <v>0.35428733000000001</v>
      </c>
      <c r="E14" s="1">
        <f t="shared" si="1"/>
        <v>1.2979811345010894E-2</v>
      </c>
      <c r="F14">
        <v>79431.305535156207</v>
      </c>
      <c r="G14">
        <v>0.11187173</v>
      </c>
      <c r="H14" s="1">
        <f t="shared" si="2"/>
        <v>0.11187173</v>
      </c>
      <c r="I14" s="1">
        <f t="shared" si="3"/>
        <v>2.1920893152973463E-3</v>
      </c>
      <c r="J14">
        <v>741.03172621876001</v>
      </c>
      <c r="K14">
        <v>0.28045072999999998</v>
      </c>
      <c r="L14" s="1">
        <f t="shared" si="4"/>
        <v>0.28045072999999998</v>
      </c>
      <c r="M14" s="1">
        <f t="shared" si="5"/>
        <v>3.2344186027400863E-2</v>
      </c>
      <c r="N14">
        <v>3416.52487557008</v>
      </c>
      <c r="O14">
        <v>0.12789632000000001</v>
      </c>
      <c r="P14" s="1">
        <f t="shared" si="6"/>
        <v>0.12789632000000001</v>
      </c>
      <c r="Q14" s="1">
        <f t="shared" si="7"/>
        <v>1.1198938549550874E-2</v>
      </c>
      <c r="R14">
        <v>3362.19317029789</v>
      </c>
      <c r="S14">
        <v>0.12138491999999999</v>
      </c>
      <c r="T14" s="1">
        <f t="shared" si="8"/>
        <v>0.12138491999999999</v>
      </c>
      <c r="U14" s="1">
        <f t="shared" si="9"/>
        <v>1.1038916168196376E-2</v>
      </c>
      <c r="V14">
        <v>2321.2658089287502</v>
      </c>
      <c r="W14">
        <v>8.4323376000000005E-2</v>
      </c>
      <c r="X14" s="1">
        <f t="shared" si="10"/>
        <v>8.4323376000000005E-2</v>
      </c>
      <c r="Y14" s="1">
        <f t="shared" si="11"/>
        <v>1.1304170274968469E-2</v>
      </c>
      <c r="Z14">
        <v>1369.6643924452301</v>
      </c>
      <c r="AA14">
        <v>0.16324401999999999</v>
      </c>
      <c r="AB14" s="1">
        <f t="shared" si="12"/>
        <v>0.16324401999999999</v>
      </c>
      <c r="AC14" s="1">
        <f t="shared" si="13"/>
        <v>1.9573434711035103E-2</v>
      </c>
      <c r="AD14">
        <v>3872.1091334596199</v>
      </c>
      <c r="AE14">
        <v>9.4404406999999996E-2</v>
      </c>
      <c r="AF14" s="1">
        <f t="shared" si="14"/>
        <v>9.4404406999999996E-2</v>
      </c>
      <c r="AG14" s="1">
        <f t="shared" si="15"/>
        <v>9.2097016473006721E-3</v>
      </c>
    </row>
    <row r="15" spans="1:33" x14ac:dyDescent="0.2">
      <c r="A15">
        <v>51</v>
      </c>
      <c r="B15">
        <v>4556.4469153843802</v>
      </c>
      <c r="C15">
        <v>0.38147598999999999</v>
      </c>
      <c r="D15" s="1">
        <f t="shared" si="0"/>
        <v>0.38147598999999999</v>
      </c>
      <c r="E15" s="1">
        <f t="shared" si="1"/>
        <v>1.4104405964793173E-2</v>
      </c>
      <c r="F15">
        <v>75406.034829929398</v>
      </c>
      <c r="G15">
        <v>0.11654972</v>
      </c>
      <c r="H15" s="1">
        <f t="shared" si="2"/>
        <v>0.11654972</v>
      </c>
      <c r="I15" s="1">
        <f t="shared" si="3"/>
        <v>2.2903386016512924E-3</v>
      </c>
      <c r="J15">
        <v>635.22498581185903</v>
      </c>
      <c r="K15">
        <v>0.28919831000000001</v>
      </c>
      <c r="L15" s="1">
        <f t="shared" si="4"/>
        <v>0.28919831000000001</v>
      </c>
      <c r="M15" s="1">
        <f t="shared" si="5"/>
        <v>3.5258544999342764E-2</v>
      </c>
      <c r="N15">
        <v>3083.8873864933798</v>
      </c>
      <c r="O15">
        <v>0.13802195</v>
      </c>
      <c r="P15" s="1">
        <f t="shared" si="6"/>
        <v>0.13802195</v>
      </c>
      <c r="Q15" s="1">
        <f t="shared" si="7"/>
        <v>1.2173879505456529E-2</v>
      </c>
      <c r="R15">
        <v>2879.2507796734499</v>
      </c>
      <c r="S15">
        <v>0.11211387</v>
      </c>
      <c r="T15" s="1">
        <f t="shared" si="8"/>
        <v>0.11211387</v>
      </c>
      <c r="U15" s="1">
        <f t="shared" si="9"/>
        <v>1.152456741381868E-2</v>
      </c>
      <c r="V15">
        <v>1688.51294877752</v>
      </c>
      <c r="W15">
        <v>9.5262885000000005E-2</v>
      </c>
      <c r="X15" s="1">
        <f t="shared" si="10"/>
        <v>9.5262885000000005E-2</v>
      </c>
      <c r="Y15" s="1">
        <f t="shared" si="11"/>
        <v>1.400318872267064E-2</v>
      </c>
      <c r="Z15">
        <v>1201.28554891049</v>
      </c>
      <c r="AA15">
        <v>0.17345773</v>
      </c>
      <c r="AB15" s="1">
        <f t="shared" si="12"/>
        <v>0.17345773</v>
      </c>
      <c r="AC15" s="1">
        <f t="shared" si="13"/>
        <v>2.141225016020502E-2</v>
      </c>
      <c r="AD15">
        <v>3423.7214960083302</v>
      </c>
      <c r="AE15">
        <v>9.6899971000000001E-2</v>
      </c>
      <c r="AF15" s="1">
        <f t="shared" si="14"/>
        <v>9.6899971000000001E-2</v>
      </c>
      <c r="AG15" s="1">
        <f t="shared" si="15"/>
        <v>9.9091546913393381E-3</v>
      </c>
    </row>
    <row r="16" spans="1:33" x14ac:dyDescent="0.2">
      <c r="A16">
        <v>52</v>
      </c>
      <c r="B16">
        <v>4699.3903887383603</v>
      </c>
      <c r="C16">
        <v>0.38856483000000003</v>
      </c>
      <c r="D16" s="1">
        <f t="shared" si="0"/>
        <v>0.38856483000000003</v>
      </c>
      <c r="E16" s="1">
        <f t="shared" si="1"/>
        <v>1.3936132333356985E-2</v>
      </c>
      <c r="F16">
        <v>76809.265128228799</v>
      </c>
      <c r="G16">
        <v>0.12242313000000001</v>
      </c>
      <c r="H16" s="1">
        <f t="shared" si="2"/>
        <v>0.12242313000000001</v>
      </c>
      <c r="I16" s="1">
        <f t="shared" si="3"/>
        <v>2.3180542192990901E-3</v>
      </c>
      <c r="J16">
        <v>671.09819508343901</v>
      </c>
      <c r="K16">
        <v>0.32351014</v>
      </c>
      <c r="L16" s="1">
        <f t="shared" si="4"/>
        <v>0.32351014</v>
      </c>
      <c r="M16" s="1">
        <f t="shared" si="5"/>
        <v>3.5394650671905843E-2</v>
      </c>
      <c r="N16">
        <v>2908.9162215925699</v>
      </c>
      <c r="O16">
        <v>0.13865649999999999</v>
      </c>
      <c r="P16" s="1">
        <f t="shared" si="6"/>
        <v>0.13865649999999999</v>
      </c>
      <c r="Q16" s="1">
        <f t="shared" si="7"/>
        <v>1.2558818142147963E-2</v>
      </c>
      <c r="R16">
        <v>2987.6395140923501</v>
      </c>
      <c r="S16">
        <v>0.12794204000000001</v>
      </c>
      <c r="T16" s="1">
        <f t="shared" si="8"/>
        <v>0.12794204000000001</v>
      </c>
      <c r="U16" s="1">
        <f t="shared" si="9"/>
        <v>1.197764080212812E-2</v>
      </c>
      <c r="V16">
        <v>1734.3295726291799</v>
      </c>
      <c r="W16">
        <v>9.3601516999999995E-2</v>
      </c>
      <c r="X16" s="1">
        <f t="shared" si="10"/>
        <v>9.3601516999999995E-2</v>
      </c>
      <c r="Y16" s="1">
        <f t="shared" si="11"/>
        <v>1.3708542579558988E-2</v>
      </c>
      <c r="Z16">
        <v>1233.2582988366401</v>
      </c>
      <c r="AA16">
        <v>0.18481892</v>
      </c>
      <c r="AB16" s="1">
        <f t="shared" si="12"/>
        <v>0.18481892</v>
      </c>
      <c r="AC16" s="1">
        <f t="shared" si="13"/>
        <v>2.166353413393542E-2</v>
      </c>
      <c r="AD16">
        <v>3117.7279647998498</v>
      </c>
      <c r="AE16">
        <v>0.11035734</v>
      </c>
      <c r="AF16" s="1">
        <f t="shared" si="14"/>
        <v>0.11035734</v>
      </c>
      <c r="AG16" s="1">
        <f t="shared" si="15"/>
        <v>1.0998801749354494E-2</v>
      </c>
    </row>
    <row r="17" spans="1:33" x14ac:dyDescent="0.2">
      <c r="A17">
        <v>53</v>
      </c>
      <c r="B17">
        <v>5021.59004146605</v>
      </c>
      <c r="C17">
        <v>0.38543671000000002</v>
      </c>
      <c r="D17" s="1">
        <f t="shared" si="0"/>
        <v>0.38543671000000002</v>
      </c>
      <c r="E17" s="1">
        <f t="shared" si="1"/>
        <v>1.3461556842182597E-2</v>
      </c>
      <c r="F17">
        <v>76999.343685649306</v>
      </c>
      <c r="G17">
        <v>0.12635387000000001</v>
      </c>
      <c r="H17" s="1">
        <f t="shared" si="2"/>
        <v>0.12635387000000001</v>
      </c>
      <c r="I17" s="1">
        <f t="shared" si="3"/>
        <v>2.3467920722444941E-3</v>
      </c>
      <c r="J17">
        <v>607.70205136388495</v>
      </c>
      <c r="K17">
        <v>0.32598083999999999</v>
      </c>
      <c r="L17" s="1">
        <f t="shared" si="4"/>
        <v>0.32598083999999999</v>
      </c>
      <c r="M17" s="1">
        <f t="shared" si="5"/>
        <v>3.7268582820079367E-2</v>
      </c>
      <c r="N17">
        <v>2735.6480721794001</v>
      </c>
      <c r="O17">
        <v>0.15284054</v>
      </c>
      <c r="P17" s="1">
        <f t="shared" si="6"/>
        <v>0.15284054</v>
      </c>
      <c r="Q17" s="1">
        <f t="shared" si="7"/>
        <v>1.3484281865307524E-2</v>
      </c>
      <c r="R17">
        <v>2769.8732036054098</v>
      </c>
      <c r="S17">
        <v>0.16461721000000001</v>
      </c>
      <c r="T17" s="1">
        <f t="shared" si="8"/>
        <v>0.16461721000000001</v>
      </c>
      <c r="U17" s="1">
        <f t="shared" si="9"/>
        <v>1.3810407943754823E-2</v>
      </c>
      <c r="V17">
        <v>1411.5256281606801</v>
      </c>
      <c r="W17">
        <v>9.9361718000000002E-2</v>
      </c>
      <c r="X17" s="1">
        <f t="shared" si="10"/>
        <v>9.9361718000000002E-2</v>
      </c>
      <c r="Y17" s="1">
        <f t="shared" si="11"/>
        <v>1.5606173647051665E-2</v>
      </c>
      <c r="Z17">
        <v>1123.9905940256999</v>
      </c>
      <c r="AA17">
        <v>0.16549364999999999</v>
      </c>
      <c r="AB17" s="1">
        <f t="shared" si="12"/>
        <v>0.16549364999999999</v>
      </c>
      <c r="AC17" s="1">
        <f t="shared" si="13"/>
        <v>2.1726022402433903E-2</v>
      </c>
      <c r="AD17">
        <v>3058.4520171582699</v>
      </c>
      <c r="AE17">
        <v>0.11723815999999999</v>
      </c>
      <c r="AF17" s="1">
        <f t="shared" si="14"/>
        <v>0.11723815999999999</v>
      </c>
      <c r="AG17" s="1">
        <f t="shared" si="15"/>
        <v>1.1401487308230904E-2</v>
      </c>
    </row>
    <row r="18" spans="1:33" x14ac:dyDescent="0.2">
      <c r="A18">
        <v>54</v>
      </c>
      <c r="B18">
        <v>4803.6039830371701</v>
      </c>
      <c r="C18">
        <v>0.41023557999999999</v>
      </c>
      <c r="D18" s="1">
        <f t="shared" si="0"/>
        <v>0.41023557999999999</v>
      </c>
      <c r="E18" s="1">
        <f t="shared" si="1"/>
        <v>1.3910041303936239E-2</v>
      </c>
      <c r="F18">
        <v>77439.216246150405</v>
      </c>
      <c r="G18">
        <v>0.13158312</v>
      </c>
      <c r="H18" s="1">
        <f t="shared" si="2"/>
        <v>0.13158312</v>
      </c>
      <c r="I18" s="1">
        <f t="shared" si="3"/>
        <v>2.3808926543369361E-3</v>
      </c>
      <c r="J18">
        <v>625.11676321178595</v>
      </c>
      <c r="K18">
        <v>0.29167765000000001</v>
      </c>
      <c r="L18" s="1">
        <f t="shared" si="4"/>
        <v>0.29167765000000001</v>
      </c>
      <c r="M18" s="1">
        <f t="shared" si="5"/>
        <v>3.5632192642071979E-2</v>
      </c>
      <c r="N18">
        <v>2665.22011943906</v>
      </c>
      <c r="O18">
        <v>0.16912294999999999</v>
      </c>
      <c r="P18" s="1">
        <f t="shared" si="6"/>
        <v>0.16912294999999999</v>
      </c>
      <c r="Q18" s="1">
        <f t="shared" si="7"/>
        <v>1.423177877238741E-2</v>
      </c>
      <c r="R18">
        <v>2661.04498199001</v>
      </c>
      <c r="S18">
        <v>0.16203885000000001</v>
      </c>
      <c r="T18" s="1">
        <f t="shared" si="8"/>
        <v>0.16203885000000001</v>
      </c>
      <c r="U18" s="1">
        <f t="shared" si="9"/>
        <v>1.4000755828417744E-2</v>
      </c>
      <c r="V18">
        <v>1367.46695215255</v>
      </c>
      <c r="W18">
        <v>0.11706572</v>
      </c>
      <c r="X18" s="1">
        <f t="shared" si="10"/>
        <v>0.11706572</v>
      </c>
      <c r="Y18" s="1">
        <f t="shared" si="11"/>
        <v>1.7040279394750207E-2</v>
      </c>
      <c r="Z18">
        <v>1146.56928959116</v>
      </c>
      <c r="AA18">
        <v>0.21115423999999999</v>
      </c>
      <c r="AB18" s="1">
        <f t="shared" si="12"/>
        <v>0.21115423999999999</v>
      </c>
      <c r="AC18" s="1">
        <f t="shared" si="13"/>
        <v>2.3623914916456965E-2</v>
      </c>
      <c r="AD18">
        <v>2916.2776450998999</v>
      </c>
      <c r="AE18">
        <v>0.13548083999999999</v>
      </c>
      <c r="AF18" s="1">
        <f t="shared" si="14"/>
        <v>0.13548083999999999</v>
      </c>
      <c r="AG18" s="1">
        <f t="shared" si="15"/>
        <v>1.2421323959313661E-2</v>
      </c>
    </row>
    <row r="19" spans="1:33" x14ac:dyDescent="0.2">
      <c r="A19">
        <v>55</v>
      </c>
      <c r="B19">
        <v>4839.9166856594302</v>
      </c>
      <c r="C19">
        <v>0.40368440999999999</v>
      </c>
      <c r="D19" s="1">
        <f t="shared" si="0"/>
        <v>0.40368440999999999</v>
      </c>
      <c r="E19" s="1">
        <f t="shared" si="1"/>
        <v>1.3822805562472382E-2</v>
      </c>
      <c r="F19">
        <v>78122.784886483103</v>
      </c>
      <c r="G19">
        <v>0.13507572000000001</v>
      </c>
      <c r="H19" s="1">
        <f t="shared" si="2"/>
        <v>0.13507572000000001</v>
      </c>
      <c r="I19" s="1">
        <f t="shared" si="3"/>
        <v>2.3968723367978231E-3</v>
      </c>
      <c r="J19">
        <v>558.25964908674302</v>
      </c>
      <c r="K19">
        <v>0.32326314</v>
      </c>
      <c r="L19" s="1">
        <f t="shared" si="4"/>
        <v>0.32326314</v>
      </c>
      <c r="M19" s="1">
        <f t="shared" si="5"/>
        <v>3.8799485061165213E-2</v>
      </c>
      <c r="N19">
        <v>2660.38574991002</v>
      </c>
      <c r="O19">
        <v>0.15693724000000001</v>
      </c>
      <c r="P19" s="1">
        <f t="shared" si="6"/>
        <v>0.15693724000000001</v>
      </c>
      <c r="Q19" s="1">
        <f t="shared" si="7"/>
        <v>1.3822185692609066E-2</v>
      </c>
      <c r="R19">
        <v>2813.2177052013499</v>
      </c>
      <c r="S19">
        <v>0.16241285</v>
      </c>
      <c r="T19" s="1">
        <f t="shared" si="8"/>
        <v>0.16241285</v>
      </c>
      <c r="U19" s="1">
        <f t="shared" si="9"/>
        <v>1.3629489738045557E-2</v>
      </c>
      <c r="V19">
        <v>1333.13195079565</v>
      </c>
      <c r="W19">
        <v>0.11113858</v>
      </c>
      <c r="X19" s="1">
        <f t="shared" si="10"/>
        <v>0.11113858</v>
      </c>
      <c r="Y19" s="1">
        <f t="shared" si="11"/>
        <v>1.6872092698808912E-2</v>
      </c>
      <c r="Z19">
        <v>1240.0154272094301</v>
      </c>
      <c r="AA19">
        <v>0.20782386</v>
      </c>
      <c r="AB19" s="1">
        <f t="shared" si="12"/>
        <v>0.20782386</v>
      </c>
      <c r="AC19" s="1">
        <f t="shared" si="13"/>
        <v>2.2584012701899681E-2</v>
      </c>
      <c r="AD19">
        <v>2844.42135661467</v>
      </c>
      <c r="AE19">
        <v>0.12874442</v>
      </c>
      <c r="AF19" s="1">
        <f t="shared" si="14"/>
        <v>0.12874442</v>
      </c>
      <c r="AG19" s="1">
        <f t="shared" si="15"/>
        <v>1.2308244074528307E-2</v>
      </c>
    </row>
    <row r="20" spans="1:33" x14ac:dyDescent="0.2">
      <c r="A20">
        <v>56</v>
      </c>
      <c r="B20">
        <v>4768.0054570287402</v>
      </c>
      <c r="C20">
        <v>0.41397824999999999</v>
      </c>
      <c r="D20" s="1">
        <f t="shared" si="0"/>
        <v>0.41397824999999999</v>
      </c>
      <c r="E20" s="1">
        <f t="shared" si="1"/>
        <v>1.3980842046073812E-2</v>
      </c>
      <c r="F20">
        <v>75902.8210872411</v>
      </c>
      <c r="G20">
        <v>0.14257280999999999</v>
      </c>
      <c r="H20" s="1">
        <f t="shared" si="2"/>
        <v>0.14257280999999999</v>
      </c>
      <c r="I20" s="1">
        <f t="shared" si="3"/>
        <v>2.4873911961668027E-3</v>
      </c>
      <c r="J20">
        <v>584.79373771697203</v>
      </c>
      <c r="K20">
        <v>0.32747768999999999</v>
      </c>
      <c r="L20" s="1">
        <f t="shared" si="4"/>
        <v>0.32747768999999999</v>
      </c>
      <c r="M20" s="1">
        <f t="shared" si="5"/>
        <v>3.8036357605406586E-2</v>
      </c>
      <c r="N20">
        <v>2581.4976529292699</v>
      </c>
      <c r="O20">
        <v>0.1408142</v>
      </c>
      <c r="P20" s="1">
        <f t="shared" si="6"/>
        <v>0.1408142</v>
      </c>
      <c r="Q20" s="1">
        <f t="shared" si="7"/>
        <v>1.341797491239217E-2</v>
      </c>
      <c r="R20">
        <v>2460.9680662937399</v>
      </c>
      <c r="S20">
        <v>0.17222135</v>
      </c>
      <c r="T20" s="1">
        <f t="shared" si="8"/>
        <v>0.17222135</v>
      </c>
      <c r="U20" s="1">
        <f t="shared" si="9"/>
        <v>1.4917762453588562E-2</v>
      </c>
      <c r="V20">
        <v>1272.75728721171</v>
      </c>
      <c r="W20">
        <v>0.13609288999999999</v>
      </c>
      <c r="X20" s="1">
        <f t="shared" si="10"/>
        <v>0.13609288999999999</v>
      </c>
      <c r="Y20" s="1">
        <f t="shared" si="11"/>
        <v>1.8837988076465202E-2</v>
      </c>
      <c r="Z20">
        <v>1121.6283448189499</v>
      </c>
      <c r="AA20">
        <v>0.22339228</v>
      </c>
      <c r="AB20" s="1">
        <f t="shared" si="12"/>
        <v>0.22339228</v>
      </c>
      <c r="AC20" s="1">
        <f t="shared" si="13"/>
        <v>2.437622867952453E-2</v>
      </c>
      <c r="AD20">
        <v>2610.6686675250498</v>
      </c>
      <c r="AE20">
        <v>0.13200202999999999</v>
      </c>
      <c r="AF20" s="1">
        <f t="shared" si="14"/>
        <v>0.13200202999999999</v>
      </c>
      <c r="AG20" s="1">
        <f t="shared" si="15"/>
        <v>1.2984638187759632E-2</v>
      </c>
    </row>
    <row r="21" spans="1:33" x14ac:dyDescent="0.2">
      <c r="A21">
        <v>57</v>
      </c>
      <c r="B21">
        <v>4537.4939909763598</v>
      </c>
      <c r="C21">
        <v>0.41158167000000001</v>
      </c>
      <c r="D21" s="1">
        <f t="shared" si="0"/>
        <v>0.41158167000000001</v>
      </c>
      <c r="E21" s="1">
        <f t="shared" si="1"/>
        <v>1.4319212988057406E-2</v>
      </c>
      <c r="F21">
        <v>74593.641213044495</v>
      </c>
      <c r="G21">
        <v>0.14358519</v>
      </c>
      <c r="H21" s="1">
        <f t="shared" si="2"/>
        <v>0.14358519</v>
      </c>
      <c r="I21" s="1">
        <f t="shared" si="3"/>
        <v>2.5165297897057218E-3</v>
      </c>
      <c r="J21">
        <v>538.31788040697495</v>
      </c>
      <c r="K21">
        <v>0.33993265</v>
      </c>
      <c r="L21" s="1">
        <f t="shared" si="4"/>
        <v>0.33993265</v>
      </c>
      <c r="M21" s="1">
        <f t="shared" si="5"/>
        <v>4.0015406602846491E-2</v>
      </c>
      <c r="N21">
        <v>2286.6011976562399</v>
      </c>
      <c r="O21">
        <v>0.18446531999999999</v>
      </c>
      <c r="P21" s="1">
        <f t="shared" si="6"/>
        <v>0.18446531999999999</v>
      </c>
      <c r="Q21" s="1">
        <f t="shared" si="7"/>
        <v>1.5897888244216885E-2</v>
      </c>
      <c r="R21">
        <v>2394.7152452990399</v>
      </c>
      <c r="S21">
        <v>0.19052097000000001</v>
      </c>
      <c r="T21" s="1">
        <f t="shared" si="8"/>
        <v>0.19052097000000001</v>
      </c>
      <c r="U21" s="1">
        <f t="shared" si="9"/>
        <v>1.5729080138151684E-2</v>
      </c>
      <c r="V21">
        <v>1077.07524730265</v>
      </c>
      <c r="W21">
        <v>0.15393246999999999</v>
      </c>
      <c r="X21" s="1">
        <f t="shared" si="10"/>
        <v>0.15393246999999999</v>
      </c>
      <c r="Y21" s="1">
        <f t="shared" si="11"/>
        <v>2.1552650274511653E-2</v>
      </c>
      <c r="Z21">
        <v>1231.8299652114499</v>
      </c>
      <c r="AA21">
        <v>0.23859428999999999</v>
      </c>
      <c r="AB21" s="1">
        <f t="shared" si="12"/>
        <v>0.23859428999999999</v>
      </c>
      <c r="AC21" s="1">
        <f t="shared" si="13"/>
        <v>2.3802291897874518E-2</v>
      </c>
      <c r="AD21">
        <v>2600.3407004363798</v>
      </c>
      <c r="AE21">
        <v>0.14036420999999999</v>
      </c>
      <c r="AF21" s="1">
        <f t="shared" si="14"/>
        <v>0.14036420999999999</v>
      </c>
      <c r="AG21" s="1">
        <f t="shared" si="15"/>
        <v>1.3351386915760363E-2</v>
      </c>
    </row>
    <row r="22" spans="1:33" x14ac:dyDescent="0.2">
      <c r="A22">
        <v>58</v>
      </c>
      <c r="B22">
        <v>4427.7318609282302</v>
      </c>
      <c r="C22">
        <v>0.41362068000000002</v>
      </c>
      <c r="D22" s="1">
        <f t="shared" si="0"/>
        <v>0.41362068000000002</v>
      </c>
      <c r="E22" s="1">
        <f t="shared" si="1"/>
        <v>1.4506273453864738E-2</v>
      </c>
      <c r="F22">
        <v>73113.225873179705</v>
      </c>
      <c r="G22">
        <v>0.14799005000000001</v>
      </c>
      <c r="H22" s="1">
        <f t="shared" si="2"/>
        <v>0.14799005000000001</v>
      </c>
      <c r="I22" s="1">
        <f t="shared" si="3"/>
        <v>2.5739297529030493E-3</v>
      </c>
      <c r="J22">
        <v>624.67727387696505</v>
      </c>
      <c r="K22">
        <v>0.32556503999999997</v>
      </c>
      <c r="L22" s="1">
        <f t="shared" si="4"/>
        <v>0.32556503999999997</v>
      </c>
      <c r="M22" s="1">
        <f t="shared" si="5"/>
        <v>3.6746597878501659E-2</v>
      </c>
      <c r="N22">
        <v>2219.1397838964999</v>
      </c>
      <c r="O22">
        <v>0.18975121</v>
      </c>
      <c r="P22" s="1">
        <f t="shared" si="6"/>
        <v>0.18975121</v>
      </c>
      <c r="Q22" s="1">
        <f t="shared" si="7"/>
        <v>1.6314178667060773E-2</v>
      </c>
      <c r="R22">
        <v>2151.18395117297</v>
      </c>
      <c r="S22">
        <v>0.1897952</v>
      </c>
      <c r="T22" s="1">
        <f t="shared" si="8"/>
        <v>0.1897952</v>
      </c>
      <c r="U22" s="1">
        <f t="shared" si="9"/>
        <v>1.6571328059010591E-2</v>
      </c>
      <c r="V22">
        <v>1043.1797370910599</v>
      </c>
      <c r="W22">
        <v>0.13144450999999999</v>
      </c>
      <c r="X22" s="1">
        <f t="shared" si="10"/>
        <v>0.13144450999999999</v>
      </c>
      <c r="Y22" s="1">
        <f t="shared" si="11"/>
        <v>2.0504373811421162E-2</v>
      </c>
      <c r="Z22">
        <v>1217.6015385687299</v>
      </c>
      <c r="AA22">
        <v>0.25189495000000001</v>
      </c>
      <c r="AB22" s="1">
        <f t="shared" si="12"/>
        <v>0.25189495000000001</v>
      </c>
      <c r="AC22" s="1">
        <f t="shared" si="13"/>
        <v>2.4383413347179726E-2</v>
      </c>
      <c r="AD22">
        <v>2486.0738173760401</v>
      </c>
      <c r="AE22">
        <v>0.15843904</v>
      </c>
      <c r="AF22" s="1">
        <f t="shared" si="14"/>
        <v>0.15843904</v>
      </c>
      <c r="AG22" s="1">
        <f t="shared" si="15"/>
        <v>1.4354000361296772E-2</v>
      </c>
    </row>
    <row r="23" spans="1:33" x14ac:dyDescent="0.2">
      <c r="A23">
        <v>59</v>
      </c>
      <c r="B23">
        <v>4240.3451619297202</v>
      </c>
      <c r="C23">
        <v>0.41819218000000002</v>
      </c>
      <c r="D23" s="1">
        <f t="shared" si="0"/>
        <v>0.41819218000000002</v>
      </c>
      <c r="E23" s="1">
        <f t="shared" si="1"/>
        <v>1.4846811598922731E-2</v>
      </c>
      <c r="F23">
        <v>71102.732999045402</v>
      </c>
      <c r="G23">
        <v>0.15338916999999999</v>
      </c>
      <c r="H23" s="1">
        <f t="shared" si="2"/>
        <v>0.15338916999999999</v>
      </c>
      <c r="I23" s="1">
        <f t="shared" si="3"/>
        <v>2.6488183895933435E-3</v>
      </c>
      <c r="J23">
        <v>570.73012015968504</v>
      </c>
      <c r="K23">
        <v>0.35325825</v>
      </c>
      <c r="L23" s="1">
        <f t="shared" si="4"/>
        <v>0.35325825</v>
      </c>
      <c r="M23" s="1">
        <f t="shared" si="5"/>
        <v>3.9215005493788362E-2</v>
      </c>
      <c r="N23">
        <v>2149.5908081717698</v>
      </c>
      <c r="O23">
        <v>0.2042986</v>
      </c>
      <c r="P23" s="1">
        <f t="shared" si="6"/>
        <v>0.2042986</v>
      </c>
      <c r="Q23" s="1">
        <f t="shared" si="7"/>
        <v>1.7044565298802855E-2</v>
      </c>
      <c r="R23">
        <v>2098.6101988740202</v>
      </c>
      <c r="S23">
        <v>0.18112091999999999</v>
      </c>
      <c r="T23" s="1">
        <f t="shared" si="8"/>
        <v>0.18112091999999999</v>
      </c>
      <c r="U23" s="1">
        <f t="shared" si="9"/>
        <v>1.6477236593029951E-2</v>
      </c>
      <c r="V23">
        <v>926.11111529171399</v>
      </c>
      <c r="W23">
        <v>0.15850042</v>
      </c>
      <c r="X23" s="1">
        <f t="shared" si="10"/>
        <v>0.15850042</v>
      </c>
      <c r="Y23" s="1">
        <f t="shared" si="11"/>
        <v>2.352159042606386E-2</v>
      </c>
      <c r="Z23">
        <v>1108.5535778030701</v>
      </c>
      <c r="AA23">
        <v>0.27895336999999998</v>
      </c>
      <c r="AB23" s="1">
        <f t="shared" si="12"/>
        <v>0.27895336999999998</v>
      </c>
      <c r="AC23" s="1">
        <f t="shared" si="13"/>
        <v>2.6401293752867407E-2</v>
      </c>
      <c r="AD23">
        <v>2270.55988601222</v>
      </c>
      <c r="AE23">
        <v>0.15223440999999999</v>
      </c>
      <c r="AF23" s="1">
        <f t="shared" si="14"/>
        <v>0.15223440999999999</v>
      </c>
      <c r="AG23" s="1">
        <f t="shared" si="15"/>
        <v>1.4776919165779603E-2</v>
      </c>
    </row>
    <row r="24" spans="1:33" x14ac:dyDescent="0.2">
      <c r="A24">
        <v>60</v>
      </c>
      <c r="B24">
        <v>4420.9747336134296</v>
      </c>
      <c r="C24">
        <v>0.41936003999999999</v>
      </c>
      <c r="D24" s="1">
        <f t="shared" si="0"/>
        <v>0.41936003999999999</v>
      </c>
      <c r="E24" s="1">
        <f t="shared" si="1"/>
        <v>1.4546015228419584E-2</v>
      </c>
      <c r="F24">
        <v>72311.654654916303</v>
      </c>
      <c r="G24">
        <v>0.15800634</v>
      </c>
      <c r="H24" s="1">
        <f t="shared" si="2"/>
        <v>0.15800634</v>
      </c>
      <c r="I24" s="1">
        <f t="shared" si="3"/>
        <v>2.6585423877077945E-3</v>
      </c>
      <c r="J24">
        <v>648.95898720621994</v>
      </c>
      <c r="K24">
        <v>0.38593074999999999</v>
      </c>
      <c r="L24" s="1">
        <f t="shared" si="4"/>
        <v>0.38593074999999999</v>
      </c>
      <c r="M24" s="1">
        <f t="shared" si="5"/>
        <v>3.74550872109519E-2</v>
      </c>
      <c r="N24">
        <v>2098.3904560282799</v>
      </c>
      <c r="O24">
        <v>0.23569913000000001</v>
      </c>
      <c r="P24" s="1">
        <f t="shared" si="6"/>
        <v>0.23569913000000001</v>
      </c>
      <c r="Q24" s="1">
        <f t="shared" si="7"/>
        <v>1.8160344672417585E-2</v>
      </c>
      <c r="R24">
        <v>2061.3086550421999</v>
      </c>
      <c r="S24">
        <v>0.23679441000000001</v>
      </c>
      <c r="T24" s="1">
        <f t="shared" si="8"/>
        <v>0.23679441000000001</v>
      </c>
      <c r="U24" s="1">
        <f t="shared" si="9"/>
        <v>1.8352323337839999E-2</v>
      </c>
      <c r="V24">
        <v>923.91367532685399</v>
      </c>
      <c r="W24">
        <v>0.18611011999999999</v>
      </c>
      <c r="X24" s="1">
        <f t="shared" si="10"/>
        <v>0.18611011999999999</v>
      </c>
      <c r="Y24" s="1">
        <f t="shared" si="11"/>
        <v>2.5096213043773415E-2</v>
      </c>
      <c r="Z24">
        <v>1315.88205036148</v>
      </c>
      <c r="AA24">
        <v>0.27240846000000002</v>
      </c>
      <c r="AB24" s="1">
        <f t="shared" si="12"/>
        <v>0.27240846000000002</v>
      </c>
      <c r="AC24" s="1">
        <f t="shared" si="13"/>
        <v>2.4054797530745495E-2</v>
      </c>
      <c r="AD24">
        <v>2214.4702260568702</v>
      </c>
      <c r="AE24">
        <v>0.16487224</v>
      </c>
      <c r="AF24" s="1">
        <f t="shared" si="14"/>
        <v>0.16487224</v>
      </c>
      <c r="AG24" s="1">
        <f t="shared" si="15"/>
        <v>1.5455084284977241E-2</v>
      </c>
    </row>
    <row r="25" spans="1:33" x14ac:dyDescent="0.2">
      <c r="A25">
        <v>61</v>
      </c>
      <c r="B25">
        <v>4121.4087140001302</v>
      </c>
      <c r="C25">
        <v>0.41462504999999999</v>
      </c>
      <c r="D25" s="1">
        <f t="shared" si="0"/>
        <v>0.41462504999999999</v>
      </c>
      <c r="E25" s="1">
        <f t="shared" si="1"/>
        <v>1.5041046855114858E-2</v>
      </c>
      <c r="F25">
        <v>68565.678577415601</v>
      </c>
      <c r="G25">
        <v>0.16269196999999999</v>
      </c>
      <c r="H25" s="1">
        <f t="shared" si="2"/>
        <v>0.16269196999999999</v>
      </c>
      <c r="I25" s="1">
        <f t="shared" si="3"/>
        <v>2.7626659130586331E-3</v>
      </c>
      <c r="J25">
        <v>565.95068922266296</v>
      </c>
      <c r="K25">
        <v>0.36953988999999998</v>
      </c>
      <c r="L25" s="1">
        <f t="shared" si="4"/>
        <v>0.36953988999999998</v>
      </c>
      <c r="M25" s="1">
        <f t="shared" si="5"/>
        <v>3.9767312684099602E-2</v>
      </c>
      <c r="N25">
        <v>1762.45680429041</v>
      </c>
      <c r="O25">
        <v>0.20145252</v>
      </c>
      <c r="P25" s="1">
        <f t="shared" si="6"/>
        <v>0.20145252</v>
      </c>
      <c r="Q25" s="1">
        <f t="shared" si="7"/>
        <v>1.8725505673022735E-2</v>
      </c>
      <c r="R25">
        <v>1701.6426518447699</v>
      </c>
      <c r="S25">
        <v>0.23751412</v>
      </c>
      <c r="T25" s="1">
        <f t="shared" si="8"/>
        <v>0.23751412</v>
      </c>
      <c r="U25" s="1">
        <f t="shared" si="9"/>
        <v>2.0220063234261492E-2</v>
      </c>
      <c r="V25">
        <v>804.75748801603902</v>
      </c>
      <c r="W25">
        <v>0.14745034000000001</v>
      </c>
      <c r="X25" s="1">
        <f t="shared" si="10"/>
        <v>0.14745034000000001</v>
      </c>
      <c r="Y25" s="1">
        <f t="shared" si="11"/>
        <v>2.4496627038642388E-2</v>
      </c>
      <c r="Z25">
        <v>1185.2442355640201</v>
      </c>
      <c r="AA25">
        <v>0.32838935000000002</v>
      </c>
      <c r="AB25" s="1">
        <f t="shared" si="12"/>
        <v>0.32838935000000002</v>
      </c>
      <c r="AC25" s="1">
        <f t="shared" si="13"/>
        <v>2.6736556038454335E-2</v>
      </c>
      <c r="AD25">
        <v>2016.5358140431299</v>
      </c>
      <c r="AE25">
        <v>0.16253029999999999</v>
      </c>
      <c r="AF25" s="1">
        <f t="shared" si="14"/>
        <v>0.16253029999999999</v>
      </c>
      <c r="AG25" s="1">
        <f t="shared" si="15"/>
        <v>1.6102926905643203E-2</v>
      </c>
    </row>
    <row r="26" spans="1:33" x14ac:dyDescent="0.2">
      <c r="A26">
        <v>62</v>
      </c>
      <c r="B26">
        <v>4381.8053639456602</v>
      </c>
      <c r="C26">
        <v>0.42551591999999999</v>
      </c>
      <c r="D26" s="1">
        <f t="shared" si="0"/>
        <v>0.42551591999999999</v>
      </c>
      <c r="E26" s="1">
        <f t="shared" si="1"/>
        <v>1.4639506460206824E-2</v>
      </c>
      <c r="F26">
        <v>67578.808253109397</v>
      </c>
      <c r="G26">
        <v>0.16855845999999999</v>
      </c>
      <c r="H26" s="1">
        <f t="shared" si="2"/>
        <v>0.16855845999999999</v>
      </c>
      <c r="I26" s="1">
        <f t="shared" si="3"/>
        <v>2.8225519480629593E-3</v>
      </c>
      <c r="J26">
        <v>647.64052274078097</v>
      </c>
      <c r="K26">
        <v>0.34303164000000003</v>
      </c>
      <c r="L26" s="1">
        <f t="shared" si="4"/>
        <v>0.34303164000000003</v>
      </c>
      <c r="M26" s="1">
        <f t="shared" si="5"/>
        <v>3.6561868384147642E-2</v>
      </c>
      <c r="N26">
        <v>1745.92106799781</v>
      </c>
      <c r="O26">
        <v>0.22526038000000001</v>
      </c>
      <c r="P26" s="1">
        <f t="shared" si="6"/>
        <v>0.22526038000000001</v>
      </c>
      <c r="Q26" s="1">
        <f t="shared" si="7"/>
        <v>1.9595847809749371E-2</v>
      </c>
      <c r="R26">
        <v>1804.9772693216801</v>
      </c>
      <c r="S26">
        <v>0.24479546999999999</v>
      </c>
      <c r="T26" s="1">
        <f t="shared" si="8"/>
        <v>0.24479546999999999</v>
      </c>
      <c r="U26" s="1">
        <f t="shared" si="9"/>
        <v>1.983600387304171E-2</v>
      </c>
      <c r="V26">
        <v>704.27954059839203</v>
      </c>
      <c r="W26">
        <v>0.18346334</v>
      </c>
      <c r="X26" s="1">
        <f t="shared" si="10"/>
        <v>0.18346334</v>
      </c>
      <c r="Y26" s="1">
        <f t="shared" si="11"/>
        <v>2.8585515404707707E-2</v>
      </c>
      <c r="Z26">
        <v>1155.7985368966999</v>
      </c>
      <c r="AA26">
        <v>0.30144018</v>
      </c>
      <c r="AB26" s="1">
        <f t="shared" si="12"/>
        <v>0.30144018</v>
      </c>
      <c r="AC26" s="1">
        <f t="shared" si="13"/>
        <v>2.6455585190798193E-2</v>
      </c>
      <c r="AD26">
        <v>2032.2475082389999</v>
      </c>
      <c r="AE26">
        <v>0.18749493</v>
      </c>
      <c r="AF26" s="1">
        <f t="shared" si="14"/>
        <v>0.18749493</v>
      </c>
      <c r="AG26" s="1">
        <f t="shared" si="15"/>
        <v>1.6969755130652339E-2</v>
      </c>
    </row>
    <row r="27" spans="1:33" x14ac:dyDescent="0.2">
      <c r="A27">
        <v>63</v>
      </c>
      <c r="B27">
        <v>4583.2556857950904</v>
      </c>
      <c r="C27">
        <v>0.42941903999999997</v>
      </c>
      <c r="D27" s="1">
        <f t="shared" si="0"/>
        <v>0.42941903999999997</v>
      </c>
      <c r="E27" s="1">
        <f t="shared" si="1"/>
        <v>1.4330730024932344E-2</v>
      </c>
      <c r="F27">
        <v>66423.339327376307</v>
      </c>
      <c r="G27">
        <v>0.16917899</v>
      </c>
      <c r="H27" s="1">
        <f t="shared" si="2"/>
        <v>0.16917899</v>
      </c>
      <c r="I27" s="1">
        <f t="shared" si="3"/>
        <v>2.8511670798688068E-3</v>
      </c>
      <c r="J27">
        <v>600.83505053818203</v>
      </c>
      <c r="K27">
        <v>0.38100028000000002</v>
      </c>
      <c r="L27" s="1">
        <f t="shared" si="4"/>
        <v>0.38100028000000002</v>
      </c>
      <c r="M27" s="1">
        <f t="shared" si="5"/>
        <v>3.8831692070595135E-2</v>
      </c>
      <c r="N27">
        <v>1711.53113117814</v>
      </c>
      <c r="O27">
        <v>0.22863103000000001</v>
      </c>
      <c r="P27" s="1">
        <f t="shared" si="6"/>
        <v>0.22863103000000001</v>
      </c>
      <c r="Q27" s="1">
        <f t="shared" si="7"/>
        <v>1.9895842693880988E-2</v>
      </c>
      <c r="R27">
        <v>1647.31094465404</v>
      </c>
      <c r="S27">
        <v>0.24354698999999999</v>
      </c>
      <c r="T27" s="1">
        <f t="shared" si="8"/>
        <v>0.24354698999999999</v>
      </c>
      <c r="U27" s="1">
        <f t="shared" si="9"/>
        <v>2.0727677377950511E-2</v>
      </c>
      <c r="V27">
        <v>600.45049656182505</v>
      </c>
      <c r="W27">
        <v>0.15727356000000001</v>
      </c>
      <c r="X27" s="1">
        <f t="shared" si="10"/>
        <v>0.15727356000000001</v>
      </c>
      <c r="Y27" s="1">
        <f t="shared" si="11"/>
        <v>2.9119816629653295E-2</v>
      </c>
      <c r="Z27">
        <v>1136.90055220201</v>
      </c>
      <c r="AA27">
        <v>0.32128533999999997</v>
      </c>
      <c r="AB27" s="1">
        <f t="shared" si="12"/>
        <v>0.32128533999999997</v>
      </c>
      <c r="AC27" s="1">
        <f t="shared" si="13"/>
        <v>2.7144628502342477E-2</v>
      </c>
      <c r="AD27">
        <v>1887.49114274978</v>
      </c>
      <c r="AE27">
        <v>0.16342628000000001</v>
      </c>
      <c r="AF27" s="1">
        <f t="shared" si="14"/>
        <v>0.16342628000000001</v>
      </c>
      <c r="AG27" s="1">
        <f t="shared" si="15"/>
        <v>1.6681176077825134E-2</v>
      </c>
    </row>
    <row r="28" spans="1:33" x14ac:dyDescent="0.2">
      <c r="A28">
        <v>64</v>
      </c>
      <c r="B28">
        <v>4859.1442840658101</v>
      </c>
      <c r="C28">
        <v>0.41152728</v>
      </c>
      <c r="D28" s="1">
        <f t="shared" si="0"/>
        <v>0.41152728</v>
      </c>
      <c r="E28" s="1">
        <f t="shared" si="1"/>
        <v>1.3836895347066747E-2</v>
      </c>
      <c r="F28">
        <v>62982.258055291997</v>
      </c>
      <c r="G28">
        <v>0.17572958999999999</v>
      </c>
      <c r="H28" s="1">
        <f t="shared" si="2"/>
        <v>0.17572958999999999</v>
      </c>
      <c r="I28" s="1">
        <f t="shared" si="3"/>
        <v>2.9723795216761925E-3</v>
      </c>
      <c r="J28">
        <v>538.04320015013195</v>
      </c>
      <c r="K28">
        <v>0.47794568999999998</v>
      </c>
      <c r="L28" s="1">
        <f t="shared" si="4"/>
        <v>0.47794568999999998</v>
      </c>
      <c r="M28" s="1">
        <f t="shared" si="5"/>
        <v>4.2207984598425632E-2</v>
      </c>
      <c r="N28">
        <v>1539.30676532909</v>
      </c>
      <c r="O28">
        <v>0.24068522000000001</v>
      </c>
      <c r="P28" s="1">
        <f t="shared" si="6"/>
        <v>0.24068522000000001</v>
      </c>
      <c r="Q28" s="1">
        <f t="shared" si="7"/>
        <v>2.1356452789659121E-2</v>
      </c>
      <c r="R28">
        <v>1600.01104730367</v>
      </c>
      <c r="S28">
        <v>0.28528756</v>
      </c>
      <c r="T28" s="1">
        <f t="shared" si="8"/>
        <v>0.28528756</v>
      </c>
      <c r="U28" s="1">
        <f t="shared" si="9"/>
        <v>2.2125936858169614E-2</v>
      </c>
      <c r="V28">
        <v>653.13412316515996</v>
      </c>
      <c r="W28">
        <v>0.22440911999999999</v>
      </c>
      <c r="X28" s="1">
        <f t="shared" si="10"/>
        <v>0.22440911999999999</v>
      </c>
      <c r="Y28" s="1">
        <f t="shared" si="11"/>
        <v>3.1995690154929535E-2</v>
      </c>
      <c r="Z28">
        <v>1170.2467049807301</v>
      </c>
      <c r="AA28">
        <v>0.30870342000000001</v>
      </c>
      <c r="AB28" s="1">
        <f t="shared" si="12"/>
        <v>0.30870342000000001</v>
      </c>
      <c r="AC28" s="1">
        <f t="shared" si="13"/>
        <v>2.6467948593439282E-2</v>
      </c>
      <c r="AD28">
        <v>1781.95908528566</v>
      </c>
      <c r="AE28">
        <v>0.1956716</v>
      </c>
      <c r="AF28" s="1">
        <f t="shared" si="14"/>
        <v>0.1956716</v>
      </c>
      <c r="AG28" s="1">
        <f t="shared" si="15"/>
        <v>1.8419922860367789E-2</v>
      </c>
    </row>
    <row r="29" spans="1:33" x14ac:dyDescent="0.2">
      <c r="A29">
        <v>65</v>
      </c>
      <c r="B29">
        <v>5152.2278542742097</v>
      </c>
      <c r="C29">
        <v>0.41348389000000002</v>
      </c>
      <c r="D29" s="1">
        <f t="shared" si="0"/>
        <v>0.41348389000000002</v>
      </c>
      <c r="E29" s="1">
        <f t="shared" si="1"/>
        <v>1.3447074476261651E-2</v>
      </c>
      <c r="F29">
        <v>60892.767235949599</v>
      </c>
      <c r="G29">
        <v>0.17971709</v>
      </c>
      <c r="H29" s="1">
        <f t="shared" si="2"/>
        <v>0.17971709</v>
      </c>
      <c r="I29" s="1">
        <f t="shared" si="3"/>
        <v>3.0496481545556841E-3</v>
      </c>
      <c r="J29">
        <v>565.18158613145295</v>
      </c>
      <c r="K29">
        <v>0.42573872000000001</v>
      </c>
      <c r="L29" s="1">
        <f t="shared" si="4"/>
        <v>0.42573872000000001</v>
      </c>
      <c r="M29" s="1">
        <f t="shared" si="5"/>
        <v>4.0765090590525972E-2</v>
      </c>
      <c r="N29">
        <v>1410.3170347251</v>
      </c>
      <c r="O29">
        <v>0.23484731</v>
      </c>
      <c r="P29" s="1">
        <f t="shared" si="6"/>
        <v>0.23484731</v>
      </c>
      <c r="Q29" s="1">
        <f t="shared" si="7"/>
        <v>2.2124045617174456E-2</v>
      </c>
      <c r="R29">
        <v>1623.3588505201001</v>
      </c>
      <c r="S29">
        <v>0.29357021999999999</v>
      </c>
      <c r="T29" s="1">
        <f t="shared" si="8"/>
        <v>0.29357021999999999</v>
      </c>
      <c r="U29" s="1">
        <f t="shared" si="9"/>
        <v>2.2153344615743548E-2</v>
      </c>
      <c r="V29">
        <v>590.94657069072105</v>
      </c>
      <c r="W29">
        <v>0.21465092999999999</v>
      </c>
      <c r="X29" s="1">
        <f t="shared" si="10"/>
        <v>0.21465092999999999</v>
      </c>
      <c r="Y29" s="1">
        <f t="shared" si="11"/>
        <v>3.3103942357386403E-2</v>
      </c>
      <c r="Z29">
        <v>1118.66180192306</v>
      </c>
      <c r="AA29">
        <v>0.30103617999999999</v>
      </c>
      <c r="AB29" s="1">
        <f t="shared" si="12"/>
        <v>0.30103617999999999</v>
      </c>
      <c r="AC29" s="1">
        <f t="shared" si="13"/>
        <v>2.6880872580118061E-2</v>
      </c>
      <c r="AD29">
        <v>1850.24453570693</v>
      </c>
      <c r="AE29">
        <v>0.18806413</v>
      </c>
      <c r="AF29" s="1">
        <f t="shared" si="14"/>
        <v>0.18806413</v>
      </c>
      <c r="AG29" s="1">
        <f t="shared" si="15"/>
        <v>1.780554843021567E-2</v>
      </c>
    </row>
    <row r="30" spans="1:33" x14ac:dyDescent="0.2">
      <c r="A30">
        <v>66</v>
      </c>
      <c r="B30">
        <v>4858.5949256420099</v>
      </c>
      <c r="C30">
        <v>0.42388710000000002</v>
      </c>
      <c r="D30" s="1">
        <f t="shared" si="0"/>
        <v>0.42388710000000002</v>
      </c>
      <c r="E30" s="1">
        <f t="shared" si="1"/>
        <v>1.3895674268283986E-2</v>
      </c>
      <c r="F30">
        <v>55810.3081035539</v>
      </c>
      <c r="G30">
        <v>0.18455874999999999</v>
      </c>
      <c r="H30" s="1">
        <f t="shared" si="2"/>
        <v>0.18455874999999999</v>
      </c>
      <c r="I30" s="1">
        <f t="shared" si="3"/>
        <v>3.2185667457325412E-3</v>
      </c>
      <c r="J30">
        <v>517.16752078384104</v>
      </c>
      <c r="K30">
        <v>0.39526235999999998</v>
      </c>
      <c r="L30" s="1">
        <f t="shared" si="4"/>
        <v>0.39526235999999998</v>
      </c>
      <c r="M30" s="1">
        <f t="shared" si="5"/>
        <v>4.21372976698072E-2</v>
      </c>
      <c r="N30">
        <v>1165.3574048913999</v>
      </c>
      <c r="O30">
        <v>0.23961721</v>
      </c>
      <c r="P30" s="1">
        <f t="shared" si="6"/>
        <v>0.23961721</v>
      </c>
      <c r="Q30" s="1">
        <f t="shared" si="7"/>
        <v>2.4507648579054932E-2</v>
      </c>
      <c r="R30">
        <v>1390.3752648197101</v>
      </c>
      <c r="S30">
        <v>0.29412463</v>
      </c>
      <c r="T30" s="1">
        <f t="shared" si="8"/>
        <v>0.29412463</v>
      </c>
      <c r="U30" s="1">
        <f t="shared" si="9"/>
        <v>2.3950785760125902E-2</v>
      </c>
      <c r="V30">
        <v>447.89322121441302</v>
      </c>
      <c r="W30">
        <v>0.21783391999999999</v>
      </c>
      <c r="X30" s="1">
        <f t="shared" si="10"/>
        <v>0.21783391999999999</v>
      </c>
      <c r="Y30" s="1">
        <f t="shared" si="11"/>
        <v>3.8227955259316965E-2</v>
      </c>
      <c r="Z30">
        <v>1057.2433531321501</v>
      </c>
      <c r="AA30">
        <v>0.37100545000000001</v>
      </c>
      <c r="AB30" s="1">
        <f t="shared" si="12"/>
        <v>0.37100545000000001</v>
      </c>
      <c r="AC30" s="1">
        <f t="shared" si="13"/>
        <v>2.9119383464463178E-2</v>
      </c>
      <c r="AD30">
        <v>1445.8606252893801</v>
      </c>
      <c r="AE30">
        <v>0.21558569</v>
      </c>
      <c r="AF30" s="1">
        <f t="shared" si="14"/>
        <v>0.21558569</v>
      </c>
      <c r="AG30" s="1">
        <f t="shared" si="15"/>
        <v>2.1197057355473996E-2</v>
      </c>
    </row>
    <row r="31" spans="1:33" x14ac:dyDescent="0.2">
      <c r="A31">
        <v>67</v>
      </c>
      <c r="B31">
        <v>5200.24191468954</v>
      </c>
      <c r="C31">
        <v>0.40459539999999999</v>
      </c>
      <c r="D31" s="1">
        <f t="shared" si="0"/>
        <v>0.40459539999999999</v>
      </c>
      <c r="E31" s="1">
        <f t="shared" si="1"/>
        <v>1.3340154543678841E-2</v>
      </c>
      <c r="F31">
        <v>52857.992457557397</v>
      </c>
      <c r="G31">
        <v>0.18845551999999999</v>
      </c>
      <c r="H31" s="1">
        <f t="shared" si="2"/>
        <v>0.18845551999999999</v>
      </c>
      <c r="I31" s="1">
        <f t="shared" si="3"/>
        <v>3.3339672890741112E-3</v>
      </c>
      <c r="J31">
        <v>541.559104546904</v>
      </c>
      <c r="K31">
        <v>0.39774801999999998</v>
      </c>
      <c r="L31" s="1">
        <f t="shared" si="4"/>
        <v>0.39774801999999998</v>
      </c>
      <c r="M31" s="1">
        <f t="shared" si="5"/>
        <v>4.122173547622305E-2</v>
      </c>
      <c r="N31">
        <v>1133.71426675468</v>
      </c>
      <c r="O31">
        <v>0.27562144</v>
      </c>
      <c r="P31" s="1">
        <f t="shared" si="6"/>
        <v>0.27562144</v>
      </c>
      <c r="Q31" s="1">
        <f t="shared" si="7"/>
        <v>2.6010191994293209E-2</v>
      </c>
      <c r="R31">
        <v>1302.25791979581</v>
      </c>
      <c r="S31">
        <v>0.31174856000000001</v>
      </c>
      <c r="T31" s="1">
        <f t="shared" si="8"/>
        <v>0.31174856000000001</v>
      </c>
      <c r="U31" s="1">
        <f t="shared" si="9"/>
        <v>2.5158419829730345E-2</v>
      </c>
      <c r="V31">
        <v>424.929972618818</v>
      </c>
      <c r="W31">
        <v>0.22417582999999999</v>
      </c>
      <c r="X31" s="1">
        <f t="shared" si="10"/>
        <v>0.22417582999999999</v>
      </c>
      <c r="Y31" s="1">
        <f t="shared" si="11"/>
        <v>3.9652761203918536E-2</v>
      </c>
      <c r="Z31">
        <v>1015.9864157550001</v>
      </c>
      <c r="AA31">
        <v>0.35119497999999999</v>
      </c>
      <c r="AB31" s="1">
        <f t="shared" si="12"/>
        <v>0.35119497999999999</v>
      </c>
      <c r="AC31" s="1">
        <f t="shared" si="13"/>
        <v>2.9352383377655458E-2</v>
      </c>
      <c r="AD31">
        <v>1408.22946792841</v>
      </c>
      <c r="AE31">
        <v>0.20905828000000001</v>
      </c>
      <c r="AF31" s="1">
        <f t="shared" si="14"/>
        <v>0.20905828000000001</v>
      </c>
      <c r="AG31" s="1">
        <f t="shared" si="15"/>
        <v>2.1238570668848388E-2</v>
      </c>
    </row>
    <row r="32" spans="1:33" x14ac:dyDescent="0.2">
      <c r="A32">
        <v>68</v>
      </c>
      <c r="B32">
        <v>5056.5842736922204</v>
      </c>
      <c r="C32">
        <v>0.43169101999999998</v>
      </c>
      <c r="D32" s="1">
        <f t="shared" si="0"/>
        <v>0.43169101999999998</v>
      </c>
      <c r="E32" s="1">
        <f t="shared" si="1"/>
        <v>1.3652312261252672E-2</v>
      </c>
      <c r="F32">
        <v>47929.738682851203</v>
      </c>
      <c r="G32">
        <v>0.19594254</v>
      </c>
      <c r="H32" s="1">
        <f t="shared" si="2"/>
        <v>0.19594254</v>
      </c>
      <c r="I32" s="1">
        <f t="shared" si="3"/>
        <v>3.5535419797085911E-3</v>
      </c>
      <c r="J32">
        <v>522.71605465561095</v>
      </c>
      <c r="K32">
        <v>0.4260641</v>
      </c>
      <c r="L32" s="1">
        <f t="shared" si="4"/>
        <v>0.4260641</v>
      </c>
      <c r="M32" s="1">
        <f t="shared" si="5"/>
        <v>4.2392821099520327E-2</v>
      </c>
      <c r="N32">
        <v>998.57170281931701</v>
      </c>
      <c r="O32">
        <v>0.28167465000000003</v>
      </c>
      <c r="P32" s="1">
        <f t="shared" si="6"/>
        <v>0.28167465000000003</v>
      </c>
      <c r="Q32" s="1">
        <f t="shared" si="7"/>
        <v>2.7899789210981758E-2</v>
      </c>
      <c r="R32">
        <v>1254.68334267661</v>
      </c>
      <c r="S32">
        <v>0.35391217000000003</v>
      </c>
      <c r="T32" s="1">
        <f t="shared" si="8"/>
        <v>0.35391217000000003</v>
      </c>
      <c r="U32" s="1">
        <f t="shared" si="9"/>
        <v>2.6459554884012824E-2</v>
      </c>
      <c r="V32">
        <v>393.83619489520697</v>
      </c>
      <c r="W32">
        <v>0.24982563999999999</v>
      </c>
      <c r="X32" s="1">
        <f t="shared" si="10"/>
        <v>0.24982563999999999</v>
      </c>
      <c r="Y32" s="1">
        <f t="shared" si="11"/>
        <v>4.2756078967346296E-2</v>
      </c>
      <c r="Z32">
        <v>1027.6328500136699</v>
      </c>
      <c r="AA32">
        <v>0.34913929999999999</v>
      </c>
      <c r="AB32" s="1">
        <f t="shared" si="12"/>
        <v>0.34913929999999999</v>
      </c>
      <c r="AC32" s="1">
        <f t="shared" si="13"/>
        <v>2.9146101626706056E-2</v>
      </c>
      <c r="AD32">
        <v>1289.6775747537599</v>
      </c>
      <c r="AE32">
        <v>0.19539103999999999</v>
      </c>
      <c r="AF32" s="1">
        <f t="shared" si="14"/>
        <v>0.19539103999999999</v>
      </c>
      <c r="AG32" s="1">
        <f t="shared" si="15"/>
        <v>2.1640149249286984E-2</v>
      </c>
    </row>
    <row r="33" spans="1:33" x14ac:dyDescent="0.2">
      <c r="A33">
        <v>69</v>
      </c>
      <c r="B33">
        <v>5194.6933809704997</v>
      </c>
      <c r="C33">
        <v>0.4280079</v>
      </c>
      <c r="D33" s="1">
        <f t="shared" si="0"/>
        <v>0.4280079</v>
      </c>
      <c r="E33" s="1">
        <f t="shared" si="1"/>
        <v>1.345541261558383E-2</v>
      </c>
      <c r="F33">
        <v>45839.808370578998</v>
      </c>
      <c r="G33">
        <v>0.20765272000000001</v>
      </c>
      <c r="H33" s="1">
        <f t="shared" si="2"/>
        <v>0.20765272000000001</v>
      </c>
      <c r="I33" s="1">
        <f t="shared" si="3"/>
        <v>3.7133105583276546E-3</v>
      </c>
      <c r="J33">
        <v>500.027487143874</v>
      </c>
      <c r="K33">
        <v>0.42507141999999998</v>
      </c>
      <c r="L33" s="1">
        <f t="shared" si="4"/>
        <v>0.42507141999999998</v>
      </c>
      <c r="M33" s="1">
        <f t="shared" si="5"/>
        <v>4.3330832594693995E-2</v>
      </c>
      <c r="N33">
        <v>878.316794481128</v>
      </c>
      <c r="O33">
        <v>0.27201652999999998</v>
      </c>
      <c r="P33" s="1">
        <f t="shared" si="6"/>
        <v>0.27201652999999998</v>
      </c>
      <c r="Q33" s="1">
        <f t="shared" si="7"/>
        <v>2.9429906678795078E-2</v>
      </c>
      <c r="R33">
        <v>1191.6717467196199</v>
      </c>
      <c r="S33">
        <v>0.36847687000000001</v>
      </c>
      <c r="T33" s="1">
        <f t="shared" si="8"/>
        <v>0.36847687000000001</v>
      </c>
      <c r="U33" s="1">
        <f t="shared" si="9"/>
        <v>2.7389083277269438E-2</v>
      </c>
      <c r="V33">
        <v>336.26326709613198</v>
      </c>
      <c r="W33">
        <v>0.27430158999999998</v>
      </c>
      <c r="X33" s="1">
        <f t="shared" si="10"/>
        <v>0.27430158999999998</v>
      </c>
      <c r="Y33" s="1">
        <f t="shared" si="11"/>
        <v>4.7687944735779308E-2</v>
      </c>
      <c r="Z33">
        <v>991.26521380245595</v>
      </c>
      <c r="AA33">
        <v>0.40035468000000002</v>
      </c>
      <c r="AB33" s="1">
        <f t="shared" si="12"/>
        <v>0.40035468000000002</v>
      </c>
      <c r="AC33" s="1">
        <f t="shared" si="13"/>
        <v>3.0502175637177914E-2</v>
      </c>
      <c r="AD33">
        <v>1193.3198273554401</v>
      </c>
      <c r="AE33">
        <v>0.23879017</v>
      </c>
      <c r="AF33" s="1">
        <f t="shared" si="14"/>
        <v>0.23879017</v>
      </c>
      <c r="AG33" s="1">
        <f t="shared" si="15"/>
        <v>2.4190122040223767E-2</v>
      </c>
    </row>
    <row r="34" spans="1:33" x14ac:dyDescent="0.2">
      <c r="A34">
        <v>70</v>
      </c>
      <c r="B34">
        <v>5620.8868832029402</v>
      </c>
      <c r="C34">
        <v>0.4293226</v>
      </c>
      <c r="D34" s="1">
        <f t="shared" si="0"/>
        <v>0.4293226</v>
      </c>
      <c r="E34" s="1">
        <f t="shared" si="1"/>
        <v>1.2940196194238208E-2</v>
      </c>
      <c r="F34">
        <v>44775.423338711204</v>
      </c>
      <c r="G34">
        <v>0.21947569</v>
      </c>
      <c r="H34" s="1">
        <f t="shared" si="2"/>
        <v>0.21947569</v>
      </c>
      <c r="I34" s="1">
        <f t="shared" si="3"/>
        <v>3.8337399416941338E-3</v>
      </c>
      <c r="J34">
        <v>489.314966320991</v>
      </c>
      <c r="K34">
        <v>0.44717636999999999</v>
      </c>
      <c r="L34" s="1">
        <f t="shared" si="4"/>
        <v>0.44717636999999999</v>
      </c>
      <c r="M34" s="1">
        <f t="shared" si="5"/>
        <v>4.4054932880589204E-2</v>
      </c>
      <c r="N34">
        <v>849.42045998200695</v>
      </c>
      <c r="O34">
        <v>0.26852930000000003</v>
      </c>
      <c r="P34" s="1">
        <f t="shared" si="6"/>
        <v>0.26852930000000003</v>
      </c>
      <c r="Q34" s="1">
        <f t="shared" si="7"/>
        <v>2.9804992693606529E-2</v>
      </c>
      <c r="R34">
        <v>1208.7568448632901</v>
      </c>
      <c r="S34">
        <v>0.38535655000000002</v>
      </c>
      <c r="T34" s="1">
        <f t="shared" si="8"/>
        <v>0.38535655000000002</v>
      </c>
      <c r="U34" s="1">
        <f t="shared" si="9"/>
        <v>2.7436556282846143E-2</v>
      </c>
      <c r="V34">
        <v>374.66353120654799</v>
      </c>
      <c r="W34">
        <v>0.26070379999999999</v>
      </c>
      <c r="X34" s="1">
        <f t="shared" si="10"/>
        <v>0.26070379999999999</v>
      </c>
      <c r="Y34" s="1">
        <f t="shared" si="11"/>
        <v>4.4454760827872641E-2</v>
      </c>
      <c r="Z34">
        <v>1053.4527675285899</v>
      </c>
      <c r="AA34">
        <v>0.37953692999999999</v>
      </c>
      <c r="AB34" s="1">
        <f t="shared" si="12"/>
        <v>0.37953692999999999</v>
      </c>
      <c r="AC34" s="1">
        <f t="shared" si="13"/>
        <v>2.9304446711547409E-2</v>
      </c>
      <c r="AD34">
        <v>1137.5597848519601</v>
      </c>
      <c r="AE34">
        <v>0.20094654000000001</v>
      </c>
      <c r="AF34" s="1">
        <f t="shared" si="14"/>
        <v>0.20094654000000001</v>
      </c>
      <c r="AG34" s="1">
        <f t="shared" si="15"/>
        <v>2.328612050998281E-2</v>
      </c>
    </row>
    <row r="35" spans="1:33" x14ac:dyDescent="0.2">
      <c r="A35">
        <v>71</v>
      </c>
      <c r="B35">
        <v>5492.6662572659498</v>
      </c>
      <c r="C35">
        <v>0.42891290999999998</v>
      </c>
      <c r="D35" s="1">
        <f t="shared" si="0"/>
        <v>0.42891290999999998</v>
      </c>
      <c r="E35" s="1">
        <f t="shared" si="1"/>
        <v>1.3088810985979554E-2</v>
      </c>
      <c r="F35">
        <v>40259.409314338103</v>
      </c>
      <c r="G35">
        <v>0.22471828999999999</v>
      </c>
      <c r="H35" s="1">
        <f t="shared" si="2"/>
        <v>0.22471828999999999</v>
      </c>
      <c r="I35" s="1">
        <f t="shared" si="3"/>
        <v>4.0772876524359696E-3</v>
      </c>
      <c r="J35">
        <v>472.174933936446</v>
      </c>
      <c r="K35">
        <v>0.40279232999999998</v>
      </c>
      <c r="L35" s="1">
        <f t="shared" si="4"/>
        <v>0.40279232999999998</v>
      </c>
      <c r="M35" s="1">
        <f t="shared" si="5"/>
        <v>4.4239263856822413E-2</v>
      </c>
      <c r="N35">
        <v>677.52570931985895</v>
      </c>
      <c r="O35">
        <v>0.28427795</v>
      </c>
      <c r="P35" s="1">
        <f t="shared" si="6"/>
        <v>0.28427795</v>
      </c>
      <c r="Q35" s="1">
        <f t="shared" si="7"/>
        <v>3.3965418312620066E-2</v>
      </c>
      <c r="R35">
        <v>996.64894177019596</v>
      </c>
      <c r="S35">
        <v>0.36418255999999999</v>
      </c>
      <c r="T35" s="1">
        <f t="shared" si="8"/>
        <v>0.36418255999999999</v>
      </c>
      <c r="U35" s="1">
        <f t="shared" si="9"/>
        <v>2.9875195548646382E-2</v>
      </c>
      <c r="V35">
        <v>303.191792301833</v>
      </c>
      <c r="W35">
        <v>0.29769886000000001</v>
      </c>
      <c r="X35" s="1">
        <f t="shared" si="10"/>
        <v>0.29769886000000001</v>
      </c>
      <c r="Y35" s="1">
        <f t="shared" si="11"/>
        <v>5.1469224380117765E-2</v>
      </c>
      <c r="Z35">
        <v>886.50225722789696</v>
      </c>
      <c r="AA35">
        <v>0.40143770000000001</v>
      </c>
      <c r="AB35" s="1">
        <f t="shared" si="12"/>
        <v>0.40143770000000001</v>
      </c>
      <c r="AC35" s="1">
        <f t="shared" si="13"/>
        <v>3.226858384594266E-2</v>
      </c>
      <c r="AD35">
        <v>985.38706158846605</v>
      </c>
      <c r="AE35">
        <v>0.26464850000000001</v>
      </c>
      <c r="AF35" s="1">
        <f t="shared" si="14"/>
        <v>0.26464850000000001</v>
      </c>
      <c r="AG35" s="1">
        <f t="shared" si="15"/>
        <v>2.7544497464471948E-2</v>
      </c>
    </row>
    <row r="36" spans="1:33" x14ac:dyDescent="0.2">
      <c r="A36">
        <v>72</v>
      </c>
      <c r="B36">
        <v>5279.1849547922602</v>
      </c>
      <c r="C36">
        <v>0.44695464000000001</v>
      </c>
      <c r="D36" s="1">
        <f t="shared" si="0"/>
        <v>0.44695464000000001</v>
      </c>
      <c r="E36" s="1">
        <f t="shared" si="1"/>
        <v>1.3411727910458136E-2</v>
      </c>
      <c r="F36">
        <v>36970.995205622101</v>
      </c>
      <c r="G36">
        <v>0.2383448</v>
      </c>
      <c r="H36" s="1">
        <f t="shared" si="2"/>
        <v>0.2383448</v>
      </c>
      <c r="I36" s="1">
        <f t="shared" si="3"/>
        <v>4.3431771831055187E-3</v>
      </c>
      <c r="J36">
        <v>448.882070440799</v>
      </c>
      <c r="K36">
        <v>0.51389056</v>
      </c>
      <c r="L36" s="1">
        <f t="shared" si="4"/>
        <v>0.51389056</v>
      </c>
      <c r="M36" s="1">
        <f t="shared" si="5"/>
        <v>4.6237281216420879E-2</v>
      </c>
      <c r="N36">
        <v>684.22790090739704</v>
      </c>
      <c r="O36">
        <v>0.33079085000000003</v>
      </c>
      <c r="P36" s="1">
        <f t="shared" si="6"/>
        <v>0.33079085000000003</v>
      </c>
      <c r="Q36" s="1">
        <f t="shared" si="7"/>
        <v>3.5254402682505445E-2</v>
      </c>
      <c r="R36">
        <v>1128.82496189326</v>
      </c>
      <c r="S36">
        <v>0.39677828999999998</v>
      </c>
      <c r="T36" s="1">
        <f t="shared" si="8"/>
        <v>0.39677828999999998</v>
      </c>
      <c r="U36" s="1">
        <f t="shared" si="9"/>
        <v>2.8540081011996767E-2</v>
      </c>
      <c r="V36">
        <v>248.860087085515</v>
      </c>
      <c r="W36">
        <v>0.29426047</v>
      </c>
      <c r="X36" s="1">
        <f t="shared" si="10"/>
        <v>0.29426047</v>
      </c>
      <c r="Y36" s="1">
        <f t="shared" si="11"/>
        <v>5.6619578382708778E-2</v>
      </c>
      <c r="Z36">
        <v>931.22016444802205</v>
      </c>
      <c r="AA36">
        <v>0.39319214000000002</v>
      </c>
      <c r="AB36" s="1">
        <f t="shared" si="12"/>
        <v>0.39319214000000002</v>
      </c>
      <c r="AC36" s="1">
        <f t="shared" si="13"/>
        <v>3.1373133547525023E-2</v>
      </c>
      <c r="AD36">
        <v>962.42381186038199</v>
      </c>
      <c r="AE36">
        <v>0.28249329000000001</v>
      </c>
      <c r="AF36" s="1">
        <f t="shared" si="14"/>
        <v>0.28249329000000001</v>
      </c>
      <c r="AG36" s="1">
        <f t="shared" si="15"/>
        <v>2.8443952406409033E-2</v>
      </c>
    </row>
    <row r="37" spans="1:33" x14ac:dyDescent="0.2">
      <c r="A37">
        <v>73</v>
      </c>
      <c r="B37">
        <v>5182.05810431391</v>
      </c>
      <c r="C37">
        <v>0.44522893000000002</v>
      </c>
      <c r="D37" s="1">
        <f t="shared" si="0"/>
        <v>0.44522893000000002</v>
      </c>
      <c r="E37" s="1">
        <f t="shared" si="1"/>
        <v>1.3531736212155891E-2</v>
      </c>
      <c r="F37">
        <v>35042.082305397802</v>
      </c>
      <c r="G37">
        <v>0.25201332999999998</v>
      </c>
      <c r="H37" s="1">
        <f t="shared" si="2"/>
        <v>0.25201332999999998</v>
      </c>
      <c r="I37" s="1">
        <f t="shared" si="3"/>
        <v>4.5458992292836849E-3</v>
      </c>
      <c r="J37">
        <v>421.63381185010002</v>
      </c>
      <c r="K37">
        <v>0.41941369000000001</v>
      </c>
      <c r="L37" s="1">
        <f t="shared" si="4"/>
        <v>0.41941369000000001</v>
      </c>
      <c r="M37" s="1">
        <f t="shared" si="5"/>
        <v>4.710240177511122E-2</v>
      </c>
      <c r="N37">
        <v>605.28486699238397</v>
      </c>
      <c r="O37">
        <v>0.29778543000000002</v>
      </c>
      <c r="P37" s="1">
        <f t="shared" si="6"/>
        <v>0.29778543000000002</v>
      </c>
      <c r="Q37" s="1">
        <f t="shared" si="7"/>
        <v>3.6430304718015144E-2</v>
      </c>
      <c r="R37">
        <v>986.32097357884004</v>
      </c>
      <c r="S37">
        <v>0.46101146999999998</v>
      </c>
      <c r="T37" s="1">
        <f t="shared" si="8"/>
        <v>0.46101146999999998</v>
      </c>
      <c r="U37" s="1">
        <f t="shared" si="9"/>
        <v>3.1109466560458467E-2</v>
      </c>
      <c r="V37">
        <v>245.838607981801</v>
      </c>
      <c r="W37">
        <v>0.27664803999999998</v>
      </c>
      <c r="X37" s="1">
        <f t="shared" si="10"/>
        <v>0.27664803999999998</v>
      </c>
      <c r="Y37" s="1">
        <f t="shared" si="11"/>
        <v>5.5920321215543495E-2</v>
      </c>
      <c r="Z37">
        <v>969.40068517625298</v>
      </c>
      <c r="AA37">
        <v>0.43618950000000001</v>
      </c>
      <c r="AB37" s="1">
        <f t="shared" si="12"/>
        <v>0.43618950000000001</v>
      </c>
      <c r="AC37" s="1">
        <f t="shared" si="13"/>
        <v>3.1218252824365557E-2</v>
      </c>
      <c r="AD37">
        <v>839.25729845091701</v>
      </c>
      <c r="AE37">
        <v>0.27099561999999999</v>
      </c>
      <c r="AF37" s="1">
        <f t="shared" si="14"/>
        <v>0.27099561999999999</v>
      </c>
      <c r="AG37" s="1">
        <f t="shared" si="15"/>
        <v>3.0071473749876419E-2</v>
      </c>
    </row>
    <row r="38" spans="1:33" x14ac:dyDescent="0.2">
      <c r="A38">
        <v>74</v>
      </c>
      <c r="B38">
        <v>5120.5297825746202</v>
      </c>
      <c r="C38">
        <v>0.46189745999999998</v>
      </c>
      <c r="D38" s="1">
        <f t="shared" si="0"/>
        <v>0.46189745999999998</v>
      </c>
      <c r="E38" s="1">
        <f t="shared" si="1"/>
        <v>1.3655384434530566E-2</v>
      </c>
      <c r="F38">
        <v>32594.793313208898</v>
      </c>
      <c r="G38">
        <v>0.27145416</v>
      </c>
      <c r="H38" s="1">
        <f t="shared" si="2"/>
        <v>0.27145416</v>
      </c>
      <c r="I38" s="1">
        <f t="shared" si="3"/>
        <v>4.8279042437145928E-3</v>
      </c>
      <c r="J38">
        <v>495.90728610754002</v>
      </c>
      <c r="K38">
        <v>0.48864517000000002</v>
      </c>
      <c r="L38" s="1">
        <f t="shared" si="4"/>
        <v>0.48864517000000002</v>
      </c>
      <c r="M38" s="1">
        <f t="shared" si="5"/>
        <v>4.3996062785990254E-2</v>
      </c>
      <c r="N38">
        <v>611.71237947419195</v>
      </c>
      <c r="O38">
        <v>0.29492590000000002</v>
      </c>
      <c r="P38" s="1">
        <f t="shared" si="6"/>
        <v>0.29492590000000002</v>
      </c>
      <c r="Q38" s="1">
        <f t="shared" si="7"/>
        <v>3.6137347679948709E-2</v>
      </c>
      <c r="R38">
        <v>831.56625813618302</v>
      </c>
      <c r="S38">
        <v>0.50181675000000003</v>
      </c>
      <c r="T38" s="1">
        <f t="shared" si="8"/>
        <v>0.50181675000000003</v>
      </c>
      <c r="U38" s="1">
        <f t="shared" si="9"/>
        <v>3.3984022245118331E-2</v>
      </c>
      <c r="V38">
        <v>219.57919850945399</v>
      </c>
      <c r="W38">
        <v>0.35251439000000001</v>
      </c>
      <c r="X38" s="1">
        <f t="shared" si="10"/>
        <v>0.35251439000000001</v>
      </c>
      <c r="Y38" s="1">
        <f t="shared" si="11"/>
        <v>6.3192270385578245E-2</v>
      </c>
      <c r="Z38">
        <v>838.323385864496</v>
      </c>
      <c r="AA38">
        <v>0.43204457000000002</v>
      </c>
      <c r="AB38" s="1">
        <f t="shared" si="12"/>
        <v>0.43204457000000002</v>
      </c>
      <c r="AC38" s="1">
        <f t="shared" si="13"/>
        <v>3.3532944047353755E-2</v>
      </c>
      <c r="AD38">
        <v>818.87603972479701</v>
      </c>
      <c r="AE38">
        <v>0.27566080999999998</v>
      </c>
      <c r="AF38" s="1">
        <f t="shared" si="14"/>
        <v>0.27566080999999998</v>
      </c>
      <c r="AG38" s="1">
        <f t="shared" si="15"/>
        <v>3.0605923962744405E-2</v>
      </c>
    </row>
    <row r="39" spans="1:33" x14ac:dyDescent="0.2">
      <c r="A39">
        <v>75</v>
      </c>
      <c r="B39">
        <v>5493.1057427115702</v>
      </c>
      <c r="C39">
        <v>0.50465541999999997</v>
      </c>
      <c r="D39" s="1">
        <f t="shared" si="0"/>
        <v>0.50465541999999997</v>
      </c>
      <c r="E39" s="1">
        <f t="shared" si="1"/>
        <v>1.3222034022904415E-2</v>
      </c>
      <c r="F39">
        <v>31931.8805722221</v>
      </c>
      <c r="G39">
        <v>0.30269623000000001</v>
      </c>
      <c r="H39" s="1">
        <f t="shared" si="2"/>
        <v>0.30269623000000001</v>
      </c>
      <c r="I39" s="1">
        <f t="shared" si="3"/>
        <v>5.0391621791717762E-3</v>
      </c>
      <c r="J39">
        <v>460.36369364336099</v>
      </c>
      <c r="K39">
        <v>0.55238664000000004</v>
      </c>
      <c r="L39" s="1">
        <f t="shared" si="4"/>
        <v>0.55238664000000004</v>
      </c>
      <c r="M39" s="1">
        <f t="shared" si="5"/>
        <v>4.5423295740769074E-2</v>
      </c>
      <c r="N39">
        <v>510.19064782932401</v>
      </c>
      <c r="O39">
        <v>0.35748896000000002</v>
      </c>
      <c r="P39" s="1">
        <f t="shared" si="6"/>
        <v>0.35748896000000002</v>
      </c>
      <c r="Q39" s="1">
        <f t="shared" si="7"/>
        <v>4.1587368348668323E-2</v>
      </c>
      <c r="R39">
        <v>901.06029802560795</v>
      </c>
      <c r="S39">
        <v>0.52749663999999996</v>
      </c>
      <c r="T39" s="1">
        <f t="shared" si="8"/>
        <v>0.52749663999999996</v>
      </c>
      <c r="U39" s="1">
        <f t="shared" si="9"/>
        <v>3.2598036636185421E-2</v>
      </c>
      <c r="V39">
        <v>168.928204543888</v>
      </c>
      <c r="W39">
        <v>0.33983740000000001</v>
      </c>
      <c r="X39" s="1">
        <f t="shared" si="10"/>
        <v>0.33983740000000001</v>
      </c>
      <c r="Y39" s="1">
        <f t="shared" si="11"/>
        <v>7.1427595882208914E-2</v>
      </c>
      <c r="Z39">
        <v>861.23169847577799</v>
      </c>
      <c r="AA39">
        <v>0.46450213000000001</v>
      </c>
      <c r="AB39" s="1">
        <f t="shared" si="12"/>
        <v>0.46450213000000001</v>
      </c>
      <c r="AC39" s="1">
        <f t="shared" si="13"/>
        <v>3.3309552417124501E-2</v>
      </c>
      <c r="AD39">
        <v>738.22999064624298</v>
      </c>
      <c r="AE39">
        <v>0.31916951999999998</v>
      </c>
      <c r="AF39" s="1">
        <f t="shared" si="14"/>
        <v>0.31916951999999998</v>
      </c>
      <c r="AG39" s="1">
        <f t="shared" si="15"/>
        <v>3.3627178526003033E-2</v>
      </c>
    </row>
    <row r="40" spans="1:33" x14ac:dyDescent="0.2">
      <c r="A40">
        <v>76</v>
      </c>
      <c r="B40">
        <v>5359.8859449699503</v>
      </c>
      <c r="C40">
        <v>0.50416130000000003</v>
      </c>
      <c r="D40" s="1">
        <f t="shared" si="0"/>
        <v>0.50416130000000003</v>
      </c>
      <c r="E40" s="1">
        <f t="shared" si="1"/>
        <v>1.3385458754643012E-2</v>
      </c>
      <c r="F40">
        <v>29364.611346591199</v>
      </c>
      <c r="G40">
        <v>0.31573698</v>
      </c>
      <c r="H40" s="1">
        <f t="shared" si="2"/>
        <v>0.31573698</v>
      </c>
      <c r="I40" s="1">
        <f t="shared" si="3"/>
        <v>5.3164067780008695E-3</v>
      </c>
      <c r="J40">
        <v>447.50866941362602</v>
      </c>
      <c r="K40">
        <v>0.57242817000000001</v>
      </c>
      <c r="L40" s="1">
        <f t="shared" si="4"/>
        <v>0.57242817000000001</v>
      </c>
      <c r="M40" s="1">
        <f t="shared" si="5"/>
        <v>4.5837443325024908E-2</v>
      </c>
      <c r="N40">
        <v>460.25382203981201</v>
      </c>
      <c r="O40">
        <v>0.31594652000000001</v>
      </c>
      <c r="P40" s="1">
        <f t="shared" si="6"/>
        <v>0.31594652000000001</v>
      </c>
      <c r="Q40" s="1">
        <f t="shared" si="7"/>
        <v>4.2472633093046656E-2</v>
      </c>
      <c r="R40">
        <v>776.520384918898</v>
      </c>
      <c r="S40">
        <v>0.53491336</v>
      </c>
      <c r="T40" s="1">
        <f t="shared" si="8"/>
        <v>0.53491336</v>
      </c>
      <c r="U40" s="1">
        <f t="shared" si="9"/>
        <v>3.5082319173204882E-2</v>
      </c>
      <c r="V40">
        <v>152.172724206</v>
      </c>
      <c r="W40">
        <v>0.40685922000000002</v>
      </c>
      <c r="X40" s="1">
        <f t="shared" si="10"/>
        <v>0.40685922000000002</v>
      </c>
      <c r="Y40" s="1">
        <f t="shared" si="11"/>
        <v>7.805282686854223E-2</v>
      </c>
      <c r="Z40">
        <v>810.08627891540505</v>
      </c>
      <c r="AA40">
        <v>0.51200323999999997</v>
      </c>
      <c r="AB40" s="1">
        <f t="shared" si="12"/>
        <v>0.51200323999999997</v>
      </c>
      <c r="AC40" s="1">
        <f t="shared" si="13"/>
        <v>3.4421933174005707E-2</v>
      </c>
      <c r="AD40">
        <v>669.99947815388396</v>
      </c>
      <c r="AE40">
        <v>0.36118400000000001</v>
      </c>
      <c r="AF40" s="1">
        <f t="shared" si="14"/>
        <v>0.36118400000000001</v>
      </c>
      <c r="AG40" s="1">
        <f t="shared" si="15"/>
        <v>3.6372318329338314E-2</v>
      </c>
    </row>
    <row r="41" spans="1:33" x14ac:dyDescent="0.2">
      <c r="A41">
        <v>77</v>
      </c>
      <c r="B41">
        <v>5477.3391120135702</v>
      </c>
      <c r="C41">
        <v>0.52724062999999999</v>
      </c>
      <c r="D41" s="1">
        <f t="shared" si="0"/>
        <v>0.52724062999999999</v>
      </c>
      <c r="E41" s="1">
        <f t="shared" si="1"/>
        <v>1.3221957725589954E-2</v>
      </c>
      <c r="F41">
        <v>27936.604922715502</v>
      </c>
      <c r="G41">
        <v>0.34374570999999998</v>
      </c>
      <c r="H41" s="1">
        <f t="shared" si="2"/>
        <v>0.34374570999999998</v>
      </c>
      <c r="I41" s="1">
        <f t="shared" si="3"/>
        <v>5.5695996602066391E-3</v>
      </c>
      <c r="J41">
        <v>427.34715767949803</v>
      </c>
      <c r="K41">
        <v>0.54569995000000004</v>
      </c>
      <c r="L41" s="1">
        <f t="shared" si="4"/>
        <v>0.54569995000000004</v>
      </c>
      <c r="M41" s="1">
        <f t="shared" si="5"/>
        <v>4.7207827073007365E-2</v>
      </c>
      <c r="N41">
        <v>390.045612130314</v>
      </c>
      <c r="O41">
        <v>0.42408451000000003</v>
      </c>
      <c r="P41" s="1">
        <f t="shared" si="6"/>
        <v>0.42408451000000003</v>
      </c>
      <c r="Q41" s="1">
        <f t="shared" si="7"/>
        <v>4.9046041103425378E-2</v>
      </c>
      <c r="R41">
        <v>675.71282077953197</v>
      </c>
      <c r="S41">
        <v>0.52268291</v>
      </c>
      <c r="T41" s="1">
        <f t="shared" si="8"/>
        <v>0.52268291</v>
      </c>
      <c r="U41" s="1">
        <f t="shared" si="9"/>
        <v>3.766150179940915E-2</v>
      </c>
      <c r="V41">
        <v>141.295395921915</v>
      </c>
      <c r="W41">
        <v>0.42068428000000002</v>
      </c>
      <c r="X41" s="1">
        <f t="shared" si="10"/>
        <v>0.42068428000000002</v>
      </c>
      <c r="Y41" s="1">
        <f t="shared" si="11"/>
        <v>8.1400648457554708E-2</v>
      </c>
      <c r="Z41">
        <v>763.006128013134</v>
      </c>
      <c r="AA41">
        <v>0.50680393000000001</v>
      </c>
      <c r="AB41" s="1">
        <f t="shared" si="12"/>
        <v>0.50680393000000001</v>
      </c>
      <c r="AC41" s="1">
        <f t="shared" si="13"/>
        <v>3.5474954654327435E-2</v>
      </c>
      <c r="AD41">
        <v>639.61986684799103</v>
      </c>
      <c r="AE41">
        <v>0.36485443000000001</v>
      </c>
      <c r="AF41" s="1">
        <f t="shared" si="14"/>
        <v>0.36485443000000001</v>
      </c>
      <c r="AG41" s="1">
        <f t="shared" si="15"/>
        <v>3.7307104837806568E-2</v>
      </c>
    </row>
    <row r="42" spans="1:33" x14ac:dyDescent="0.2">
      <c r="A42">
        <v>78</v>
      </c>
      <c r="B42">
        <v>5227.3803045861396</v>
      </c>
      <c r="C42">
        <v>0.54349791999999997</v>
      </c>
      <c r="D42" s="1">
        <f t="shared" si="0"/>
        <v>0.54349791999999997</v>
      </c>
      <c r="E42" s="1">
        <f t="shared" si="1"/>
        <v>1.3503126811880184E-2</v>
      </c>
      <c r="F42">
        <v>27122.453375644898</v>
      </c>
      <c r="G42">
        <v>0.35866603000000002</v>
      </c>
      <c r="H42" s="1">
        <f t="shared" si="2"/>
        <v>0.35866603000000002</v>
      </c>
      <c r="I42" s="1">
        <f t="shared" si="3"/>
        <v>5.7079325256423862E-3</v>
      </c>
      <c r="J42">
        <v>398.34094848483801</v>
      </c>
      <c r="K42">
        <v>0.59012549999999997</v>
      </c>
      <c r="L42" s="1">
        <f t="shared" si="4"/>
        <v>0.59012549999999997</v>
      </c>
      <c r="M42" s="1">
        <f t="shared" si="5"/>
        <v>4.8297676186943889E-2</v>
      </c>
      <c r="N42">
        <v>413.06379669904697</v>
      </c>
      <c r="O42">
        <v>0.45271978000000002</v>
      </c>
      <c r="P42" s="1">
        <f t="shared" si="6"/>
        <v>0.45271978000000002</v>
      </c>
      <c r="Q42" s="1">
        <f t="shared" si="7"/>
        <v>4.8002860298046526E-2</v>
      </c>
      <c r="R42">
        <v>663.51702810078802</v>
      </c>
      <c r="S42">
        <v>0.55845338</v>
      </c>
      <c r="T42" s="1">
        <f t="shared" si="8"/>
        <v>0.55845338</v>
      </c>
      <c r="U42" s="1">
        <f t="shared" si="9"/>
        <v>3.7784334659419591E-2</v>
      </c>
      <c r="V42">
        <v>133.60435650497601</v>
      </c>
      <c r="W42">
        <v>0.44819078000000001</v>
      </c>
      <c r="X42" s="1">
        <f t="shared" si="10"/>
        <v>0.44819078000000001</v>
      </c>
      <c r="Y42" s="1">
        <f t="shared" si="11"/>
        <v>8.4327979930603064E-2</v>
      </c>
      <c r="Z42">
        <v>714.00321369990695</v>
      </c>
      <c r="AA42">
        <v>0.54212510999999997</v>
      </c>
      <c r="AB42" s="1">
        <f t="shared" si="12"/>
        <v>0.54212510999999997</v>
      </c>
      <c r="AC42" s="1">
        <f t="shared" si="13"/>
        <v>3.6545100740631789E-2</v>
      </c>
      <c r="AD42">
        <v>547.60206476226404</v>
      </c>
      <c r="AE42">
        <v>0.41402488999999998</v>
      </c>
      <c r="AF42" s="1">
        <f t="shared" si="14"/>
        <v>0.41402488999999998</v>
      </c>
      <c r="AG42" s="1">
        <f t="shared" si="15"/>
        <v>4.12549763704168E-2</v>
      </c>
    </row>
    <row r="43" spans="1:33" x14ac:dyDescent="0.2">
      <c r="A43">
        <v>79</v>
      </c>
      <c r="B43">
        <v>5275.5591769292896</v>
      </c>
      <c r="C43">
        <v>0.54825002</v>
      </c>
      <c r="D43" s="1">
        <f t="shared" si="0"/>
        <v>0.54825002</v>
      </c>
      <c r="E43" s="1">
        <f t="shared" si="1"/>
        <v>1.3429511670986249E-2</v>
      </c>
      <c r="F43">
        <v>25791.408986579601</v>
      </c>
      <c r="G43">
        <v>0.3809824</v>
      </c>
      <c r="H43" s="1">
        <f t="shared" si="2"/>
        <v>0.3809824</v>
      </c>
      <c r="I43" s="1">
        <f t="shared" si="3"/>
        <v>5.9268302990914783E-3</v>
      </c>
      <c r="J43">
        <v>407.02083652466501</v>
      </c>
      <c r="K43">
        <v>0.60966390000000004</v>
      </c>
      <c r="L43" s="1">
        <f t="shared" si="4"/>
        <v>0.60966390000000004</v>
      </c>
      <c r="M43" s="1">
        <f t="shared" si="5"/>
        <v>4.7392797978206697E-2</v>
      </c>
      <c r="N43">
        <v>354.39214581996202</v>
      </c>
      <c r="O43">
        <v>0.38118120999999999</v>
      </c>
      <c r="P43" s="1">
        <f t="shared" si="6"/>
        <v>0.38118120999999999</v>
      </c>
      <c r="Q43" s="1">
        <f t="shared" si="7"/>
        <v>5.0566339421749699E-2</v>
      </c>
      <c r="R43">
        <v>585.34309779852595</v>
      </c>
      <c r="S43">
        <v>0.65190053000000003</v>
      </c>
      <c r="T43" s="1">
        <f t="shared" si="8"/>
        <v>0.65190053000000003</v>
      </c>
      <c r="U43" s="1">
        <f t="shared" si="9"/>
        <v>3.8591634114899437E-2</v>
      </c>
      <c r="V43">
        <v>116.299515407532</v>
      </c>
      <c r="W43">
        <v>0.38072743999999997</v>
      </c>
      <c r="X43" s="1">
        <f t="shared" si="10"/>
        <v>0.38072743999999997</v>
      </c>
      <c r="Y43" s="1">
        <f t="shared" si="11"/>
        <v>8.8250083815583275E-2</v>
      </c>
      <c r="Z43">
        <v>601.54921834915797</v>
      </c>
      <c r="AA43">
        <v>0.57278538000000001</v>
      </c>
      <c r="AB43" s="1">
        <f t="shared" si="12"/>
        <v>0.57278538000000001</v>
      </c>
      <c r="AC43" s="1">
        <f t="shared" si="13"/>
        <v>3.9531154989947533E-2</v>
      </c>
      <c r="AD43">
        <v>547.93168061971596</v>
      </c>
      <c r="AE43">
        <v>0.44104671000000001</v>
      </c>
      <c r="AF43" s="1">
        <f t="shared" si="14"/>
        <v>0.44104671000000001</v>
      </c>
      <c r="AG43" s="1">
        <f t="shared" si="15"/>
        <v>4.1574105845559511E-2</v>
      </c>
    </row>
    <row r="44" spans="1:33" x14ac:dyDescent="0.2">
      <c r="A44">
        <v>80</v>
      </c>
      <c r="B44">
        <v>5366.6430664732998</v>
      </c>
      <c r="C44">
        <v>0.5917964</v>
      </c>
      <c r="D44" s="1">
        <f t="shared" si="0"/>
        <v>0.5917964</v>
      </c>
      <c r="E44" s="1">
        <f t="shared" si="1"/>
        <v>1.3150107112765964E-2</v>
      </c>
      <c r="F44">
        <v>25667.693119049</v>
      </c>
      <c r="G44">
        <v>0.41842436999999999</v>
      </c>
      <c r="H44" s="1">
        <f t="shared" si="2"/>
        <v>0.41842436999999999</v>
      </c>
      <c r="I44" s="1">
        <f t="shared" si="3"/>
        <v>6.0349577998358829E-3</v>
      </c>
      <c r="J44">
        <v>438.71890842542001</v>
      </c>
      <c r="K44">
        <v>0.61620337000000003</v>
      </c>
      <c r="L44" s="1">
        <f t="shared" si="4"/>
        <v>0.61620337000000003</v>
      </c>
      <c r="M44" s="1">
        <f t="shared" si="5"/>
        <v>4.5506717305010186E-2</v>
      </c>
      <c r="N44">
        <v>348.40412276238197</v>
      </c>
      <c r="O44">
        <v>0.48281299999999999</v>
      </c>
      <c r="P44" s="1">
        <f t="shared" si="6"/>
        <v>0.48281299999999999</v>
      </c>
      <c r="Q44" s="1">
        <f t="shared" si="7"/>
        <v>5.2472010665956102E-2</v>
      </c>
      <c r="R44">
        <v>612.04199618473604</v>
      </c>
      <c r="S44">
        <v>0.60838347999999998</v>
      </c>
      <c r="T44" s="1">
        <f t="shared" si="8"/>
        <v>0.60838347999999998</v>
      </c>
      <c r="U44" s="1">
        <f t="shared" si="9"/>
        <v>3.8670934595005389E-2</v>
      </c>
      <c r="V44">
        <v>97.1817867495119</v>
      </c>
      <c r="W44">
        <v>0.61164498</v>
      </c>
      <c r="X44" s="1">
        <f t="shared" si="10"/>
        <v>0.61164498</v>
      </c>
      <c r="Y44" s="1">
        <f t="shared" si="11"/>
        <v>9.6900897846614625E-2</v>
      </c>
      <c r="Z44">
        <v>687.90861261263399</v>
      </c>
      <c r="AA44">
        <v>0.63408399000000004</v>
      </c>
      <c r="AB44" s="1">
        <f t="shared" si="12"/>
        <v>0.63408399000000004</v>
      </c>
      <c r="AC44" s="1">
        <f t="shared" si="13"/>
        <v>3.5996045962093166E-2</v>
      </c>
      <c r="AD44">
        <v>541.33936012536196</v>
      </c>
      <c r="AE44">
        <v>0.46163994000000003</v>
      </c>
      <c r="AF44" s="1">
        <f t="shared" si="14"/>
        <v>0.46163994000000003</v>
      </c>
      <c r="AG44" s="1">
        <f t="shared" si="15"/>
        <v>4.1996139833207449E-2</v>
      </c>
    </row>
    <row r="45" spans="1:33" x14ac:dyDescent="0.2">
      <c r="H45"/>
    </row>
    <row r="46" spans="1:33" x14ac:dyDescent="0.2">
      <c r="H46"/>
    </row>
    <row r="47" spans="1:33" x14ac:dyDescent="0.2">
      <c r="H47"/>
    </row>
    <row r="48" spans="1:33" x14ac:dyDescent="0.2">
      <c r="H48"/>
    </row>
    <row r="49" spans="8:8" x14ac:dyDescent="0.2">
      <c r="H49"/>
    </row>
    <row r="50" spans="8:8" x14ac:dyDescent="0.2">
      <c r="H50"/>
    </row>
    <row r="51" spans="8:8" x14ac:dyDescent="0.2">
      <c r="H51"/>
    </row>
    <row r="52" spans="8:8" x14ac:dyDescent="0.2">
      <c r="H52"/>
    </row>
    <row r="53" spans="8:8" x14ac:dyDescent="0.2">
      <c r="H53"/>
    </row>
    <row r="54" spans="8:8" x14ac:dyDescent="0.2">
      <c r="H54"/>
    </row>
    <row r="55" spans="8:8" x14ac:dyDescent="0.2">
      <c r="H55"/>
    </row>
    <row r="56" spans="8:8" x14ac:dyDescent="0.2">
      <c r="H56"/>
    </row>
    <row r="57" spans="8:8" x14ac:dyDescent="0.2">
      <c r="H57"/>
    </row>
    <row r="58" spans="8:8" x14ac:dyDescent="0.2">
      <c r="H58"/>
    </row>
    <row r="59" spans="8:8" x14ac:dyDescent="0.2">
      <c r="H59"/>
    </row>
    <row r="60" spans="8:8" x14ac:dyDescent="0.2">
      <c r="H60"/>
    </row>
    <row r="61" spans="8:8" x14ac:dyDescent="0.2">
      <c r="H61"/>
    </row>
    <row r="62" spans="8:8" x14ac:dyDescent="0.2">
      <c r="H62"/>
    </row>
    <row r="63" spans="8:8" x14ac:dyDescent="0.2">
      <c r="H63"/>
    </row>
    <row r="64" spans="8:8" x14ac:dyDescent="0.2">
      <c r="H64"/>
    </row>
    <row r="65" spans="8:8" x14ac:dyDescent="0.2">
      <c r="H65"/>
    </row>
    <row r="66" spans="8:8" x14ac:dyDescent="0.2">
      <c r="H66"/>
    </row>
    <row r="67" spans="8:8" x14ac:dyDescent="0.2">
      <c r="H67"/>
    </row>
    <row r="68" spans="8:8" x14ac:dyDescent="0.2">
      <c r="H68"/>
    </row>
    <row r="69" spans="8:8" x14ac:dyDescent="0.2">
      <c r="H69"/>
    </row>
    <row r="70" spans="8:8" x14ac:dyDescent="0.2">
      <c r="H70"/>
    </row>
    <row r="71" spans="8:8" x14ac:dyDescent="0.2">
      <c r="H71"/>
    </row>
    <row r="72" spans="8:8" x14ac:dyDescent="0.2">
      <c r="H72"/>
    </row>
    <row r="73" spans="8:8" x14ac:dyDescent="0.2">
      <c r="H73"/>
    </row>
    <row r="74" spans="8:8" x14ac:dyDescent="0.2">
      <c r="H74"/>
    </row>
    <row r="75" spans="8:8" x14ac:dyDescent="0.2">
      <c r="H75"/>
    </row>
    <row r="76" spans="8:8" x14ac:dyDescent="0.2">
      <c r="H76"/>
    </row>
    <row r="77" spans="8:8" x14ac:dyDescent="0.2">
      <c r="H77"/>
    </row>
    <row r="78" spans="8:8" x14ac:dyDescent="0.2">
      <c r="H78"/>
    </row>
    <row r="79" spans="8:8" x14ac:dyDescent="0.2">
      <c r="H79"/>
    </row>
    <row r="80" spans="8:8" x14ac:dyDescent="0.2">
      <c r="H80"/>
    </row>
    <row r="81" spans="8:8" x14ac:dyDescent="0.2">
      <c r="H81"/>
    </row>
    <row r="82" spans="8:8" x14ac:dyDescent="0.2">
      <c r="H82"/>
    </row>
    <row r="83" spans="8:8" x14ac:dyDescent="0.2">
      <c r="H83"/>
    </row>
    <row r="84" spans="8:8" x14ac:dyDescent="0.2">
      <c r="H84"/>
    </row>
    <row r="85" spans="8:8" x14ac:dyDescent="0.2">
      <c r="H85"/>
    </row>
    <row r="86" spans="8:8" x14ac:dyDescent="0.2">
      <c r="H86"/>
    </row>
    <row r="87" spans="8:8" x14ac:dyDescent="0.2">
      <c r="H87"/>
    </row>
    <row r="88" spans="8:8" x14ac:dyDescent="0.2">
      <c r="H88"/>
    </row>
    <row r="89" spans="8:8" x14ac:dyDescent="0.2">
      <c r="H89"/>
    </row>
    <row r="90" spans="8:8" x14ac:dyDescent="0.2">
      <c r="H90"/>
    </row>
    <row r="91" spans="8:8" x14ac:dyDescent="0.2">
      <c r="H91"/>
    </row>
    <row r="92" spans="8:8" x14ac:dyDescent="0.2">
      <c r="H92"/>
    </row>
    <row r="93" spans="8:8" x14ac:dyDescent="0.2">
      <c r="H93"/>
    </row>
    <row r="94" spans="8:8" x14ac:dyDescent="0.2">
      <c r="H94"/>
    </row>
    <row r="95" spans="8:8" x14ac:dyDescent="0.2">
      <c r="H95"/>
    </row>
    <row r="96" spans="8:8" x14ac:dyDescent="0.2">
      <c r="H96"/>
    </row>
    <row r="97" spans="8:8" x14ac:dyDescent="0.2">
      <c r="H97"/>
    </row>
    <row r="98" spans="8:8" x14ac:dyDescent="0.2">
      <c r="H98"/>
    </row>
    <row r="99" spans="8:8" x14ac:dyDescent="0.2">
      <c r="H99"/>
    </row>
    <row r="100" spans="8:8" x14ac:dyDescent="0.2">
      <c r="H100"/>
    </row>
    <row r="101" spans="8:8" x14ac:dyDescent="0.2">
      <c r="H101"/>
    </row>
    <row r="102" spans="8:8" x14ac:dyDescent="0.2">
      <c r="H102"/>
    </row>
    <row r="103" spans="8:8" x14ac:dyDescent="0.2">
      <c r="H103"/>
    </row>
    <row r="104" spans="8:8" x14ac:dyDescent="0.2">
      <c r="H104"/>
    </row>
    <row r="105" spans="8:8" x14ac:dyDescent="0.2">
      <c r="H105"/>
    </row>
    <row r="106" spans="8:8" x14ac:dyDescent="0.2">
      <c r="H106"/>
    </row>
    <row r="107" spans="8:8" x14ac:dyDescent="0.2">
      <c r="H107"/>
    </row>
    <row r="108" spans="8:8" x14ac:dyDescent="0.2">
      <c r="H108"/>
    </row>
    <row r="109" spans="8:8" x14ac:dyDescent="0.2">
      <c r="H109"/>
    </row>
    <row r="110" spans="8:8" x14ac:dyDescent="0.2">
      <c r="H110"/>
    </row>
    <row r="111" spans="8:8" x14ac:dyDescent="0.2">
      <c r="H111"/>
    </row>
    <row r="112" spans="8:8" x14ac:dyDescent="0.2">
      <c r="H112"/>
    </row>
    <row r="113" spans="8:8" x14ac:dyDescent="0.2">
      <c r="H113"/>
    </row>
    <row r="114" spans="8:8" x14ac:dyDescent="0.2">
      <c r="H114"/>
    </row>
    <row r="115" spans="8:8" x14ac:dyDescent="0.2">
      <c r="H115"/>
    </row>
    <row r="116" spans="8:8" x14ac:dyDescent="0.2">
      <c r="H116"/>
    </row>
    <row r="117" spans="8:8" x14ac:dyDescent="0.2">
      <c r="H117"/>
    </row>
    <row r="118" spans="8:8" x14ac:dyDescent="0.2">
      <c r="H118"/>
    </row>
    <row r="119" spans="8:8" x14ac:dyDescent="0.2">
      <c r="H119"/>
    </row>
    <row r="120" spans="8:8" x14ac:dyDescent="0.2">
      <c r="H120"/>
    </row>
    <row r="121" spans="8:8" x14ac:dyDescent="0.2">
      <c r="H121"/>
    </row>
    <row r="122" spans="8:8" x14ac:dyDescent="0.2">
      <c r="H122"/>
    </row>
    <row r="123" spans="8:8" x14ac:dyDescent="0.2">
      <c r="H1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3"/>
  <sheetViews>
    <sheetView workbookViewId="0">
      <selection activeCell="H9" sqref="H9"/>
    </sheetView>
  </sheetViews>
  <sheetFormatPr baseColWidth="10" defaultColWidth="8.83203125" defaultRowHeight="15" x14ac:dyDescent="0.2"/>
  <cols>
    <col min="4" max="4" width="11" bestFit="1" customWidth="1"/>
    <col min="5" max="5" width="11" customWidth="1"/>
    <col min="8" max="8" width="11" bestFit="1" customWidth="1"/>
    <col min="9" max="9" width="11" customWidth="1"/>
    <col min="12" max="12" width="11" bestFit="1" customWidth="1"/>
    <col min="13" max="13" width="11" customWidth="1"/>
    <col min="16" max="16" width="11" style="1" bestFit="1" customWidth="1"/>
    <col min="17" max="17" width="11" style="1" customWidth="1"/>
    <col min="20" max="20" width="11" style="1" bestFit="1" customWidth="1"/>
    <col min="21" max="21" width="11" style="1" customWidth="1"/>
    <col min="24" max="24" width="11" style="1" bestFit="1" customWidth="1"/>
    <col min="25" max="25" width="11" style="1" customWidth="1"/>
    <col min="28" max="28" width="11" style="1" bestFit="1" customWidth="1"/>
    <col min="29" max="29" width="11" style="1" customWidth="1"/>
    <col min="32" max="32" width="11" style="1" bestFit="1" customWidth="1"/>
    <col min="33" max="33" width="11" style="1" customWidth="1"/>
    <col min="34" max="35" width="11" style="2" customWidth="1"/>
    <col min="37" max="37" width="8.83203125" style="1"/>
    <col min="44" max="44" width="10.33203125" bestFit="1" customWidth="1"/>
  </cols>
  <sheetData>
    <row r="1" spans="1:120" s="4" customFormat="1" x14ac:dyDescent="0.2">
      <c r="B1" s="13" t="s">
        <v>10</v>
      </c>
      <c r="C1" s="13"/>
      <c r="D1" s="13"/>
      <c r="E1" s="9"/>
      <c r="F1" s="13" t="s">
        <v>11</v>
      </c>
      <c r="G1" s="13"/>
      <c r="H1" s="13"/>
      <c r="I1" s="9"/>
      <c r="J1" s="13" t="s">
        <v>12</v>
      </c>
      <c r="K1" s="13"/>
      <c r="L1" s="13"/>
      <c r="M1" s="9"/>
      <c r="N1" s="13" t="s">
        <v>13</v>
      </c>
      <c r="O1" s="13"/>
      <c r="P1" s="13"/>
      <c r="Q1" s="9"/>
      <c r="R1" s="13" t="s">
        <v>56</v>
      </c>
      <c r="S1" s="13"/>
      <c r="T1" s="13"/>
      <c r="U1" s="9"/>
      <c r="V1" s="13" t="s">
        <v>57</v>
      </c>
      <c r="W1" s="13"/>
      <c r="X1" s="13"/>
      <c r="Y1" s="9"/>
      <c r="Z1" s="13" t="s">
        <v>41</v>
      </c>
      <c r="AA1" s="13"/>
      <c r="AB1" s="13"/>
      <c r="AC1" s="9"/>
      <c r="AD1" s="13" t="s">
        <v>14</v>
      </c>
      <c r="AE1" s="13"/>
      <c r="AF1" s="13"/>
      <c r="AG1" s="9"/>
      <c r="AH1" s="7" t="s">
        <v>26</v>
      </c>
      <c r="AI1" s="8"/>
      <c r="AK1" s="6"/>
      <c r="AL1" s="4" t="s">
        <v>29</v>
      </c>
      <c r="AP1" s="4" t="s">
        <v>16</v>
      </c>
    </row>
    <row r="2" spans="1:120" x14ac:dyDescent="0.2">
      <c r="A2" t="s">
        <v>0</v>
      </c>
      <c r="B2" t="s">
        <v>33</v>
      </c>
      <c r="C2" t="s">
        <v>46</v>
      </c>
      <c r="D2" s="1" t="s">
        <v>47</v>
      </c>
      <c r="E2" s="1" t="s">
        <v>19</v>
      </c>
      <c r="F2" t="s">
        <v>33</v>
      </c>
      <c r="G2" t="s">
        <v>46</v>
      </c>
      <c r="H2" s="1" t="s">
        <v>47</v>
      </c>
      <c r="I2" s="1" t="s">
        <v>19</v>
      </c>
      <c r="J2" t="s">
        <v>33</v>
      </c>
      <c r="K2" t="s">
        <v>46</v>
      </c>
      <c r="L2" s="1" t="s">
        <v>47</v>
      </c>
      <c r="M2" s="1" t="s">
        <v>19</v>
      </c>
      <c r="N2" t="s">
        <v>33</v>
      </c>
      <c r="O2" t="s">
        <v>46</v>
      </c>
      <c r="P2" s="1" t="s">
        <v>47</v>
      </c>
      <c r="Q2" s="1" t="s">
        <v>19</v>
      </c>
      <c r="R2" t="s">
        <v>33</v>
      </c>
      <c r="S2" t="s">
        <v>46</v>
      </c>
      <c r="T2" s="1" t="s">
        <v>47</v>
      </c>
      <c r="U2" s="1" t="s">
        <v>19</v>
      </c>
      <c r="V2" t="s">
        <v>33</v>
      </c>
      <c r="W2" t="s">
        <v>46</v>
      </c>
      <c r="X2" s="1" t="s">
        <v>47</v>
      </c>
      <c r="Y2" s="1" t="s">
        <v>19</v>
      </c>
      <c r="Z2" t="s">
        <v>33</v>
      </c>
      <c r="AB2" s="1" t="s">
        <v>9</v>
      </c>
      <c r="AC2" s="1" t="s">
        <v>19</v>
      </c>
      <c r="AD2" t="s">
        <v>33</v>
      </c>
      <c r="AE2" t="s">
        <v>46</v>
      </c>
      <c r="AF2" s="1" t="s">
        <v>47</v>
      </c>
      <c r="AG2" s="1" t="s">
        <v>19</v>
      </c>
      <c r="AH2" s="2" t="s">
        <v>33</v>
      </c>
      <c r="AI2" t="s">
        <v>46</v>
      </c>
      <c r="AJ2" s="1" t="s">
        <v>47</v>
      </c>
      <c r="AK2" s="1" t="s">
        <v>19</v>
      </c>
      <c r="AL2" s="4" t="s">
        <v>33</v>
      </c>
      <c r="AM2" t="s">
        <v>46</v>
      </c>
      <c r="AN2" s="1" t="s">
        <v>47</v>
      </c>
      <c r="AO2" s="6" t="s">
        <v>19</v>
      </c>
      <c r="AP2" s="4" t="s">
        <v>33</v>
      </c>
      <c r="AQ2" t="s">
        <v>46</v>
      </c>
      <c r="AR2" s="1" t="s">
        <v>47</v>
      </c>
      <c r="AS2" s="6" t="s">
        <v>19</v>
      </c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 x14ac:dyDescent="0.2">
      <c r="A3" s="3">
        <v>40</v>
      </c>
      <c r="B3">
        <v>67305.062133911997</v>
      </c>
      <c r="C3">
        <v>4.0950220000000002E-2</v>
      </c>
      <c r="D3" s="1">
        <f t="shared" ref="D3:D43" si="0">C3</f>
        <v>4.0950220000000002E-2</v>
      </c>
      <c r="E3" s="1">
        <f>1.96*SQRT((D3*(1-D3))/B3)</f>
        <v>1.4972037329775284E-3</v>
      </c>
      <c r="F3">
        <v>12479.2071962021</v>
      </c>
      <c r="G3">
        <v>5.9627656000000001E-2</v>
      </c>
      <c r="H3" s="1">
        <f>G3</f>
        <v>5.9627656000000001E-2</v>
      </c>
      <c r="I3" s="1">
        <f>1.96*SQRT((H3*(1-H3))/F3)</f>
        <v>4.1546683957667694E-3</v>
      </c>
      <c r="J3">
        <v>5237.6533341668501</v>
      </c>
      <c r="K3">
        <v>3.8376952999999998E-2</v>
      </c>
      <c r="L3" s="1">
        <f>K3</f>
        <v>3.8376952999999998E-2</v>
      </c>
      <c r="M3" s="1">
        <f>1.96*SQRT((L3*(1-L3))/J3)</f>
        <v>5.2026591361365084E-3</v>
      </c>
      <c r="N3">
        <v>2708.8393021002398</v>
      </c>
      <c r="O3">
        <v>5.0050474999999997E-2</v>
      </c>
      <c r="P3" s="1">
        <f>O3</f>
        <v>5.0050474999999997E-2</v>
      </c>
      <c r="Q3" s="1">
        <f>1.96*SQRT((P3*(1-P3))/N3)</f>
        <v>8.2114304177082331E-3</v>
      </c>
      <c r="R3">
        <v>3937.922462</v>
      </c>
      <c r="T3" s="1">
        <f>S3</f>
        <v>0</v>
      </c>
      <c r="U3" s="1">
        <f>1.96*SQRT((T3*(1-T3))/R3)</f>
        <v>0</v>
      </c>
      <c r="V3">
        <v>4628.7976239999998</v>
      </c>
      <c r="X3" s="1">
        <f>W3</f>
        <v>0</v>
      </c>
      <c r="Y3" s="1">
        <f>1.96*SQRT((X3*(1-X3))/V3)</f>
        <v>0</v>
      </c>
      <c r="Z3">
        <v>1728.231675</v>
      </c>
      <c r="AB3" s="1">
        <f>AA3</f>
        <v>0</v>
      </c>
      <c r="AC3" s="1">
        <f>1.96*SQRT((AB3*(1-AB3))/Z3)</f>
        <v>0</v>
      </c>
      <c r="AD3">
        <v>2607.4823809999998</v>
      </c>
      <c r="AF3" s="1">
        <f t="shared" ref="AF3:AF43" si="1">AE3</f>
        <v>0</v>
      </c>
      <c r="AG3" s="1">
        <f>1.96*SQRT((AF3*(1-AF3))/AD3)</f>
        <v>0</v>
      </c>
      <c r="AH3" s="2">
        <v>87730.761966381193</v>
      </c>
      <c r="AJ3" s="1">
        <f>AI3</f>
        <v>0</v>
      </c>
      <c r="AK3" s="1">
        <f>1.96*SQRT((AJ3*(1-AJ3))/(AH3))</f>
        <v>0</v>
      </c>
      <c r="AL3" s="4">
        <v>9873.2080765254796</v>
      </c>
      <c r="AM3">
        <v>1.6313067000000001E-2</v>
      </c>
      <c r="AN3" s="6">
        <f>AM3</f>
        <v>1.6313067000000001E-2</v>
      </c>
      <c r="AO3" s="6">
        <f>1.96*SQRT((AN3*(1-AN3))/AL3)</f>
        <v>2.4987521890686122E-3</v>
      </c>
      <c r="AP3" s="4">
        <v>5635.28010875359</v>
      </c>
      <c r="AQ3">
        <v>2.6364974999999999E-2</v>
      </c>
      <c r="AR3" s="6">
        <f>AQ3</f>
        <v>2.6364974999999999E-2</v>
      </c>
      <c r="AS3" s="6">
        <f>1.96*SQRT((AR3*(1-AR3))/AP3)</f>
        <v>4.1832141083605612E-3</v>
      </c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</row>
    <row r="4" spans="1:120" x14ac:dyDescent="0.2">
      <c r="A4" s="3">
        <v>41</v>
      </c>
      <c r="B4">
        <v>64329.563484702201</v>
      </c>
      <c r="C4">
        <v>4.2207888999999998E-2</v>
      </c>
      <c r="D4" s="1">
        <f t="shared" si="0"/>
        <v>4.2207888999999998E-2</v>
      </c>
      <c r="E4" s="1">
        <f t="shared" ref="E4:E43" si="2">1.96*SQRT((D4*(1-D4))/B4)</f>
        <v>1.5537574098278917E-3</v>
      </c>
      <c r="F4">
        <v>11263.0889241881</v>
      </c>
      <c r="G4">
        <v>6.7687355000000005E-2</v>
      </c>
      <c r="H4" s="1">
        <f t="shared" ref="H4:H43" si="3">G4</f>
        <v>6.7687355000000005E-2</v>
      </c>
      <c r="I4" s="1">
        <f t="shared" ref="I4:I43" si="4">1.96*SQRT((H4*(1-H4))/F4)</f>
        <v>4.6394005965296452E-3</v>
      </c>
      <c r="J4">
        <v>4499.0937261730396</v>
      </c>
      <c r="K4">
        <v>4.6873133999999997E-2</v>
      </c>
      <c r="L4" s="1">
        <f t="shared" ref="L4:L43" si="5">K4</f>
        <v>4.6873133999999997E-2</v>
      </c>
      <c r="M4" s="1">
        <f t="shared" ref="M4:M43" si="6">1.96*SQRT((L4*(1-L4))/J4)</f>
        <v>6.17633583780913E-3</v>
      </c>
      <c r="N4">
        <v>2455.6942094154601</v>
      </c>
      <c r="O4">
        <v>5.2719235000000003E-2</v>
      </c>
      <c r="P4" s="1">
        <f t="shared" ref="P4:P43" si="7">O4</f>
        <v>5.2719235000000003E-2</v>
      </c>
      <c r="Q4" s="1">
        <f t="shared" ref="Q4:Q43" si="8">1.96*SQRT((P4*(1-P4))/N4)</f>
        <v>8.8387904450125121E-3</v>
      </c>
      <c r="R4">
        <v>3093.1166370000001</v>
      </c>
      <c r="T4" s="1">
        <f t="shared" ref="T4:T43" si="9">S4</f>
        <v>0</v>
      </c>
      <c r="U4" s="1">
        <f t="shared" ref="U4:U43" si="10">1.96*SQRT((T4*(1-T4))/R4)</f>
        <v>0</v>
      </c>
      <c r="V4">
        <v>3697.5774609999999</v>
      </c>
      <c r="X4" s="1">
        <f t="shared" ref="X4:X43" si="11">W4</f>
        <v>0</v>
      </c>
      <c r="Y4" s="1">
        <f t="shared" ref="Y4:Y43" si="12">1.96*SQRT((X4*(1-X4))/V4)</f>
        <v>0</v>
      </c>
      <c r="Z4">
        <v>1367.63176</v>
      </c>
      <c r="AB4" s="1">
        <f t="shared" ref="AB4:AB43" si="13">AA4</f>
        <v>0</v>
      </c>
      <c r="AC4" s="1">
        <f t="shared" ref="AC4:AC43" si="14">1.96*SQRT((AB4*(1-AB4))/Z4)</f>
        <v>0</v>
      </c>
      <c r="AD4">
        <v>2038.345403</v>
      </c>
      <c r="AF4" s="1">
        <f t="shared" si="1"/>
        <v>0</v>
      </c>
      <c r="AG4" s="1">
        <f t="shared" ref="AG4:AG43" si="15">1.96*SQRT((AF4*(1-AF4))/AD4)</f>
        <v>0</v>
      </c>
      <c r="AH4" s="2">
        <v>82547.440344478906</v>
      </c>
      <c r="AJ4" s="1">
        <f t="shared" ref="AJ4:AJ43" si="16">AI4</f>
        <v>0</v>
      </c>
      <c r="AK4" s="1">
        <f t="shared" ref="AK4:AK43" si="17">1.96*SQRT((AJ4*(1-AJ4))/(AH4))</f>
        <v>0</v>
      </c>
      <c r="AL4" s="4">
        <v>7956.1064346693402</v>
      </c>
      <c r="AM4">
        <v>2.0452805000000001E-2</v>
      </c>
      <c r="AN4" s="6">
        <f t="shared" ref="AN4:AN43" si="18">AM4</f>
        <v>2.0452805000000001E-2</v>
      </c>
      <c r="AO4" s="6">
        <f t="shared" ref="AO4:AO43" si="19">1.96*SQRT((AN4*(1-AN4))/AL4)</f>
        <v>3.1102471493489455E-3</v>
      </c>
      <c r="AP4" s="4">
        <v>4539.03219633549</v>
      </c>
      <c r="AQ4">
        <v>2.4233691000000002E-2</v>
      </c>
      <c r="AR4" s="6">
        <f t="shared" ref="AR4:AR43" si="20">AQ4</f>
        <v>2.4233691000000002E-2</v>
      </c>
      <c r="AS4" s="6">
        <f t="shared" ref="AS4:AS43" si="21">1.96*SQRT((AR4*(1-AR4))/AP4)</f>
        <v>4.4735998184685516E-3</v>
      </c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</row>
    <row r="5" spans="1:120" x14ac:dyDescent="0.2">
      <c r="A5" s="3">
        <v>42</v>
      </c>
      <c r="B5">
        <v>67009.066967658699</v>
      </c>
      <c r="C5">
        <v>4.6661939E-2</v>
      </c>
      <c r="D5" s="1">
        <f t="shared" si="0"/>
        <v>4.6661939E-2</v>
      </c>
      <c r="E5" s="1">
        <f t="shared" si="2"/>
        <v>1.5969603843649881E-3</v>
      </c>
      <c r="F5">
        <v>12112.674182508101</v>
      </c>
      <c r="G5">
        <v>7.6071180000000002E-2</v>
      </c>
      <c r="H5" s="1">
        <f t="shared" si="3"/>
        <v>7.6071180000000002E-2</v>
      </c>
      <c r="I5" s="1">
        <f t="shared" si="4"/>
        <v>4.7213412033137369E-3</v>
      </c>
      <c r="J5">
        <v>4554.4142791815102</v>
      </c>
      <c r="K5">
        <v>4.2171291999999999E-2</v>
      </c>
      <c r="L5" s="1">
        <f t="shared" si="5"/>
        <v>4.2171291999999999E-2</v>
      </c>
      <c r="M5" s="1">
        <f t="shared" si="6"/>
        <v>5.8370334655343638E-3</v>
      </c>
      <c r="N5">
        <v>2428.9403736814802</v>
      </c>
      <c r="O5">
        <v>5.2541367999999998E-2</v>
      </c>
      <c r="P5" s="1">
        <f t="shared" si="7"/>
        <v>5.2541367999999998E-2</v>
      </c>
      <c r="Q5" s="1">
        <f t="shared" si="8"/>
        <v>8.8731630287984236E-3</v>
      </c>
      <c r="R5">
        <v>3380.157244</v>
      </c>
      <c r="T5" s="1">
        <f t="shared" si="9"/>
        <v>0</v>
      </c>
      <c r="U5" s="1">
        <f t="shared" si="10"/>
        <v>0</v>
      </c>
      <c r="V5">
        <v>3858.8146179999999</v>
      </c>
      <c r="X5" s="1">
        <f t="shared" si="11"/>
        <v>0</v>
      </c>
      <c r="Y5" s="1">
        <f t="shared" si="12"/>
        <v>0</v>
      </c>
      <c r="Z5">
        <v>1403.340162</v>
      </c>
      <c r="AB5" s="1">
        <f t="shared" si="13"/>
        <v>0</v>
      </c>
      <c r="AC5" s="1">
        <f t="shared" si="14"/>
        <v>0</v>
      </c>
      <c r="AD5">
        <v>2042.190924</v>
      </c>
      <c r="AF5" s="1">
        <f t="shared" si="1"/>
        <v>0</v>
      </c>
      <c r="AG5" s="1">
        <f t="shared" si="15"/>
        <v>0</v>
      </c>
      <c r="AH5" s="2">
        <v>86105.095803029806</v>
      </c>
      <c r="AJ5" s="1">
        <f t="shared" si="16"/>
        <v>0</v>
      </c>
      <c r="AK5" s="1">
        <f t="shared" si="17"/>
        <v>0</v>
      </c>
      <c r="AL5">
        <v>8596.8799491040409</v>
      </c>
      <c r="AM5">
        <v>1.8177101000000001E-2</v>
      </c>
      <c r="AN5" s="1">
        <f t="shared" si="18"/>
        <v>1.8177101000000001E-2</v>
      </c>
      <c r="AO5" s="1">
        <f t="shared" si="19"/>
        <v>2.823998937259967E-3</v>
      </c>
      <c r="AP5">
        <v>4699.2805150039403</v>
      </c>
      <c r="AQ5">
        <v>2.3566531000000002E-2</v>
      </c>
      <c r="AR5" s="1">
        <f t="shared" si="20"/>
        <v>2.3566531000000002E-2</v>
      </c>
      <c r="AS5" s="1">
        <f t="shared" si="21"/>
        <v>4.3372009510997253E-3</v>
      </c>
    </row>
    <row r="6" spans="1:120" x14ac:dyDescent="0.2">
      <c r="A6" s="3">
        <v>43</v>
      </c>
      <c r="B6">
        <v>67454.707808963896</v>
      </c>
      <c r="C6">
        <v>4.8209230999999998E-2</v>
      </c>
      <c r="D6" s="1">
        <f t="shared" si="0"/>
        <v>4.8209230999999998E-2</v>
      </c>
      <c r="E6" s="1">
        <f t="shared" si="2"/>
        <v>1.6165375042980659E-3</v>
      </c>
      <c r="F6">
        <v>11705.9280363321</v>
      </c>
      <c r="G6">
        <v>7.8804581999999998E-2</v>
      </c>
      <c r="H6" s="1">
        <f t="shared" si="3"/>
        <v>7.8804581999999998E-2</v>
      </c>
      <c r="I6" s="1">
        <f t="shared" si="4"/>
        <v>4.8809545746953242E-3</v>
      </c>
      <c r="J6">
        <v>4281.8218382373398</v>
      </c>
      <c r="K6">
        <v>5.3347994000000003E-2</v>
      </c>
      <c r="L6" s="1">
        <f t="shared" si="5"/>
        <v>5.3347994000000003E-2</v>
      </c>
      <c r="M6" s="1">
        <f t="shared" si="6"/>
        <v>6.7312543535442042E-3</v>
      </c>
      <c r="N6">
        <v>2238.0927057974</v>
      </c>
      <c r="O6">
        <v>7.2188810000000006E-2</v>
      </c>
      <c r="P6" s="1">
        <f t="shared" si="7"/>
        <v>7.2188810000000006E-2</v>
      </c>
      <c r="Q6" s="1">
        <f t="shared" si="8"/>
        <v>1.072214756216369E-2</v>
      </c>
      <c r="R6">
        <v>3159.9188130000002</v>
      </c>
      <c r="T6" s="1">
        <f t="shared" si="9"/>
        <v>0</v>
      </c>
      <c r="U6" s="1">
        <f t="shared" si="10"/>
        <v>0</v>
      </c>
      <c r="V6">
        <v>3463.0556670000001</v>
      </c>
      <c r="X6" s="1">
        <f t="shared" si="11"/>
        <v>0</v>
      </c>
      <c r="Y6" s="1">
        <f t="shared" si="12"/>
        <v>0</v>
      </c>
      <c r="Z6">
        <v>1294.127389</v>
      </c>
      <c r="AB6" s="1">
        <f t="shared" si="13"/>
        <v>0</v>
      </c>
      <c r="AC6" s="1">
        <f t="shared" si="14"/>
        <v>0</v>
      </c>
      <c r="AD6">
        <v>1959.731988</v>
      </c>
      <c r="AF6" s="1">
        <f t="shared" si="1"/>
        <v>0</v>
      </c>
      <c r="AG6" s="1">
        <f t="shared" si="15"/>
        <v>0</v>
      </c>
      <c r="AH6" s="2">
        <v>85680.550389330805</v>
      </c>
      <c r="AJ6" s="1">
        <f t="shared" si="16"/>
        <v>0</v>
      </c>
      <c r="AK6" s="1">
        <f t="shared" si="17"/>
        <v>0</v>
      </c>
      <c r="AL6">
        <v>7986.4311043359303</v>
      </c>
      <c r="AM6">
        <v>2.0609381E-2</v>
      </c>
      <c r="AN6" s="1">
        <f t="shared" si="18"/>
        <v>2.0609381E-2</v>
      </c>
      <c r="AO6" s="1">
        <f t="shared" si="19"/>
        <v>3.1159475631259916E-3</v>
      </c>
      <c r="AP6">
        <v>4546.6133659705501</v>
      </c>
      <c r="AQ6">
        <v>3.8177720999999998E-2</v>
      </c>
      <c r="AR6" s="1">
        <f t="shared" si="20"/>
        <v>3.8177720999999998E-2</v>
      </c>
      <c r="AS6" s="1">
        <f t="shared" si="21"/>
        <v>5.5701190237774627E-3</v>
      </c>
    </row>
    <row r="7" spans="1:120" x14ac:dyDescent="0.2">
      <c r="A7" s="3">
        <v>44</v>
      </c>
      <c r="B7">
        <v>66468.881262429</v>
      </c>
      <c r="C7">
        <v>5.1879425E-2</v>
      </c>
      <c r="D7" s="1">
        <f t="shared" si="0"/>
        <v>5.1879425E-2</v>
      </c>
      <c r="E7" s="1">
        <f t="shared" si="2"/>
        <v>1.686072516629558E-3</v>
      </c>
      <c r="F7">
        <v>11263.9679063931</v>
      </c>
      <c r="G7">
        <v>9.2888108999999996E-2</v>
      </c>
      <c r="H7" s="1">
        <f t="shared" si="3"/>
        <v>9.2888108999999996E-2</v>
      </c>
      <c r="I7" s="1">
        <f t="shared" si="4"/>
        <v>5.3606920562331954E-3</v>
      </c>
      <c r="J7">
        <v>4070.0984892994102</v>
      </c>
      <c r="K7">
        <v>5.5206254000000003E-2</v>
      </c>
      <c r="L7" s="1">
        <f t="shared" si="5"/>
        <v>5.5206254000000003E-2</v>
      </c>
      <c r="M7" s="1">
        <f t="shared" si="6"/>
        <v>7.0164309668049266E-3</v>
      </c>
      <c r="N7">
        <v>2346.9758606106002</v>
      </c>
      <c r="O7">
        <v>6.1167706000000002E-2</v>
      </c>
      <c r="P7" s="1">
        <f t="shared" si="7"/>
        <v>6.1167706000000002E-2</v>
      </c>
      <c r="Q7" s="1">
        <f t="shared" si="8"/>
        <v>9.6952021023032891E-3</v>
      </c>
      <c r="R7">
        <v>2869.966594</v>
      </c>
      <c r="T7" s="1">
        <f t="shared" si="9"/>
        <v>0</v>
      </c>
      <c r="U7" s="1">
        <f t="shared" si="10"/>
        <v>0</v>
      </c>
      <c r="V7">
        <v>3367.247284</v>
      </c>
      <c r="X7" s="1">
        <f t="shared" si="11"/>
        <v>0</v>
      </c>
      <c r="Y7" s="1">
        <f t="shared" si="12"/>
        <v>0</v>
      </c>
      <c r="Z7">
        <v>1258.9134120000001</v>
      </c>
      <c r="AB7" s="1">
        <f t="shared" si="13"/>
        <v>0</v>
      </c>
      <c r="AC7" s="1">
        <f t="shared" si="14"/>
        <v>0</v>
      </c>
      <c r="AD7">
        <v>1877.6026649999999</v>
      </c>
      <c r="AF7" s="1">
        <f t="shared" si="1"/>
        <v>0</v>
      </c>
      <c r="AG7" s="1">
        <f t="shared" si="15"/>
        <v>0</v>
      </c>
      <c r="AH7" s="2">
        <v>84149.923518732103</v>
      </c>
      <c r="AJ7" s="1">
        <f t="shared" si="16"/>
        <v>0</v>
      </c>
      <c r="AK7" s="1">
        <f t="shared" si="17"/>
        <v>0</v>
      </c>
      <c r="AL7">
        <v>7678.3500088602304</v>
      </c>
      <c r="AM7">
        <v>2.5104636E-2</v>
      </c>
      <c r="AN7" s="1">
        <f t="shared" si="18"/>
        <v>2.5104636E-2</v>
      </c>
      <c r="AO7" s="1">
        <f t="shared" si="19"/>
        <v>3.4992750948325594E-3</v>
      </c>
      <c r="AP7">
        <v>4510.35560440272</v>
      </c>
      <c r="AQ7">
        <v>3.7642191999999998E-2</v>
      </c>
      <c r="AR7" s="1">
        <f t="shared" si="20"/>
        <v>3.7642191999999998E-2</v>
      </c>
      <c r="AS7" s="1">
        <f t="shared" si="21"/>
        <v>5.5546464220923705E-3</v>
      </c>
    </row>
    <row r="8" spans="1:120" x14ac:dyDescent="0.2">
      <c r="A8" s="3">
        <v>45</v>
      </c>
      <c r="B8">
        <v>70979.181933570595</v>
      </c>
      <c r="C8">
        <v>5.5637832999999998E-2</v>
      </c>
      <c r="D8" s="1">
        <f t="shared" si="0"/>
        <v>5.5637832999999998E-2</v>
      </c>
      <c r="E8" s="1">
        <f t="shared" si="2"/>
        <v>1.686339333255129E-3</v>
      </c>
      <c r="F8">
        <v>11997.638198025499</v>
      </c>
      <c r="G8">
        <v>9.7815401999999996E-2</v>
      </c>
      <c r="H8" s="1">
        <f t="shared" si="3"/>
        <v>9.7815401999999996E-2</v>
      </c>
      <c r="I8" s="1">
        <f t="shared" si="4"/>
        <v>5.3156884244025407E-3</v>
      </c>
      <c r="J8">
        <v>4223.2051235809904</v>
      </c>
      <c r="K8">
        <v>7.0258543000000007E-2</v>
      </c>
      <c r="L8" s="1">
        <f t="shared" si="5"/>
        <v>7.0258543000000007E-2</v>
      </c>
      <c r="M8" s="1">
        <f t="shared" si="6"/>
        <v>7.7084250011824505E-3</v>
      </c>
      <c r="N8">
        <v>2181.3987515904</v>
      </c>
      <c r="O8">
        <v>7.3973008000000007E-2</v>
      </c>
      <c r="P8" s="1">
        <f t="shared" si="7"/>
        <v>7.3973008000000007E-2</v>
      </c>
      <c r="Q8" s="1">
        <f t="shared" si="8"/>
        <v>1.0983405141963836E-2</v>
      </c>
      <c r="R8">
        <v>2914.5196940000001</v>
      </c>
      <c r="T8" s="1">
        <f t="shared" si="9"/>
        <v>0</v>
      </c>
      <c r="U8" s="1">
        <f t="shared" si="10"/>
        <v>0</v>
      </c>
      <c r="V8">
        <v>3573.2572879999998</v>
      </c>
      <c r="X8" s="1">
        <f t="shared" si="11"/>
        <v>0</v>
      </c>
      <c r="Y8" s="1">
        <f t="shared" si="12"/>
        <v>0</v>
      </c>
      <c r="Z8">
        <v>1489.919298</v>
      </c>
      <c r="AB8" s="1">
        <f t="shared" si="13"/>
        <v>0</v>
      </c>
      <c r="AC8" s="1">
        <f t="shared" si="14"/>
        <v>0</v>
      </c>
      <c r="AD8">
        <v>2062.7919230000002</v>
      </c>
      <c r="AF8" s="1">
        <f t="shared" si="1"/>
        <v>0</v>
      </c>
      <c r="AG8" s="1">
        <f t="shared" si="15"/>
        <v>0</v>
      </c>
      <c r="AH8" s="2">
        <v>89381.424006767498</v>
      </c>
      <c r="AJ8" s="1">
        <f t="shared" si="16"/>
        <v>0</v>
      </c>
      <c r="AK8" s="1">
        <f t="shared" si="17"/>
        <v>0</v>
      </c>
      <c r="AL8">
        <v>8171.0710070840996</v>
      </c>
      <c r="AM8">
        <v>2.7052552000000001E-2</v>
      </c>
      <c r="AN8" s="1">
        <f t="shared" si="18"/>
        <v>2.7052552000000001E-2</v>
      </c>
      <c r="AO8" s="1">
        <f t="shared" si="19"/>
        <v>3.5177533959171977E-3</v>
      </c>
      <c r="AP8">
        <v>5171.8399982824903</v>
      </c>
      <c r="AQ8">
        <v>3.5574675E-2</v>
      </c>
      <c r="AR8" s="1">
        <f t="shared" si="20"/>
        <v>3.5574675E-2</v>
      </c>
      <c r="AS8" s="1">
        <f t="shared" si="21"/>
        <v>5.0482203673049069E-3</v>
      </c>
    </row>
    <row r="9" spans="1:120" x14ac:dyDescent="0.2">
      <c r="A9" s="3">
        <v>46</v>
      </c>
      <c r="B9">
        <v>70060.981598805607</v>
      </c>
      <c r="C9">
        <v>6.0973588000000002E-2</v>
      </c>
      <c r="D9" s="1">
        <f t="shared" si="0"/>
        <v>6.0973588000000002E-2</v>
      </c>
      <c r="E9" s="1">
        <f t="shared" si="2"/>
        <v>1.7718532207276515E-3</v>
      </c>
      <c r="F9">
        <v>11455.914292465901</v>
      </c>
      <c r="G9">
        <v>9.5523528999999996E-2</v>
      </c>
      <c r="H9" s="1">
        <f t="shared" si="3"/>
        <v>9.5523528999999996E-2</v>
      </c>
      <c r="I9" s="1">
        <f t="shared" si="4"/>
        <v>5.3826359733226119E-3</v>
      </c>
      <c r="J9">
        <v>3941.9327991083201</v>
      </c>
      <c r="K9">
        <v>7.3173098000000006E-2</v>
      </c>
      <c r="L9" s="1">
        <f t="shared" si="5"/>
        <v>7.3173098000000006E-2</v>
      </c>
      <c r="M9" s="1">
        <f t="shared" si="6"/>
        <v>8.1297370713545973E-3</v>
      </c>
      <c r="N9">
        <v>2104.81796500459</v>
      </c>
      <c r="O9">
        <v>8.8743970000000005E-2</v>
      </c>
      <c r="P9" s="1">
        <f t="shared" si="7"/>
        <v>8.8743970000000005E-2</v>
      </c>
      <c r="Q9" s="1">
        <f t="shared" si="8"/>
        <v>1.21489413251202E-2</v>
      </c>
      <c r="R9">
        <v>2630.0610750000001</v>
      </c>
      <c r="T9" s="1">
        <f t="shared" si="9"/>
        <v>0</v>
      </c>
      <c r="U9" s="1">
        <f t="shared" si="10"/>
        <v>0</v>
      </c>
      <c r="V9">
        <v>3066.4726740000001</v>
      </c>
      <c r="X9" s="1">
        <f t="shared" si="11"/>
        <v>0</v>
      </c>
      <c r="Y9" s="1">
        <f t="shared" si="12"/>
        <v>0</v>
      </c>
      <c r="Z9">
        <v>1314.069156</v>
      </c>
      <c r="AB9" s="1">
        <f t="shared" si="13"/>
        <v>0</v>
      </c>
      <c r="AC9" s="1">
        <f t="shared" si="14"/>
        <v>0</v>
      </c>
      <c r="AD9">
        <v>1769.818227</v>
      </c>
      <c r="AF9" s="1">
        <f t="shared" si="1"/>
        <v>0</v>
      </c>
      <c r="AG9" s="1">
        <f t="shared" si="15"/>
        <v>0</v>
      </c>
      <c r="AH9" s="2">
        <v>87563.646655384393</v>
      </c>
      <c r="AJ9" s="1">
        <f t="shared" si="16"/>
        <v>0</v>
      </c>
      <c r="AK9" s="1">
        <f t="shared" si="17"/>
        <v>0</v>
      </c>
      <c r="AL9">
        <v>7197.7698659859598</v>
      </c>
      <c r="AM9">
        <v>2.8313049999999999E-2</v>
      </c>
      <c r="AN9" s="1">
        <f t="shared" si="18"/>
        <v>2.8313049999999999E-2</v>
      </c>
      <c r="AO9" s="1">
        <f t="shared" si="19"/>
        <v>3.8318950503638612E-3</v>
      </c>
      <c r="AP9">
        <v>4490.2490228861498</v>
      </c>
      <c r="AQ9">
        <v>4.3371249000000001E-2</v>
      </c>
      <c r="AR9" s="1">
        <f t="shared" si="20"/>
        <v>4.3371249000000001E-2</v>
      </c>
      <c r="AS9" s="1">
        <f t="shared" si="21"/>
        <v>5.9579044921710921E-3</v>
      </c>
    </row>
    <row r="10" spans="1:120" x14ac:dyDescent="0.2">
      <c r="A10" s="3">
        <v>47</v>
      </c>
      <c r="B10">
        <v>73032.634757649095</v>
      </c>
      <c r="C10">
        <v>6.2345613000000001E-2</v>
      </c>
      <c r="D10" s="1">
        <f t="shared" si="0"/>
        <v>6.2345613000000001E-2</v>
      </c>
      <c r="E10" s="1">
        <f t="shared" si="2"/>
        <v>1.7535652543138138E-3</v>
      </c>
      <c r="F10">
        <v>12318.2447069399</v>
      </c>
      <c r="G10">
        <v>0.10763259</v>
      </c>
      <c r="H10" s="1">
        <f t="shared" si="3"/>
        <v>0.10763259</v>
      </c>
      <c r="I10" s="1">
        <f t="shared" si="4"/>
        <v>5.472999440695769E-3</v>
      </c>
      <c r="J10">
        <v>3828.1054020896499</v>
      </c>
      <c r="K10">
        <v>7.9110727000000006E-2</v>
      </c>
      <c r="L10" s="1">
        <f t="shared" si="5"/>
        <v>7.9110727000000006E-2</v>
      </c>
      <c r="M10" s="1">
        <f t="shared" si="6"/>
        <v>8.5503820947272508E-3</v>
      </c>
      <c r="N10">
        <v>1954.0735779255599</v>
      </c>
      <c r="O10">
        <v>9.9100999999999995E-2</v>
      </c>
      <c r="P10" s="1">
        <f t="shared" si="7"/>
        <v>9.9100999999999995E-2</v>
      </c>
      <c r="Q10" s="1">
        <f t="shared" si="8"/>
        <v>1.3248377242401943E-2</v>
      </c>
      <c r="R10">
        <v>2372.4112279999999</v>
      </c>
      <c r="T10" s="1">
        <f t="shared" si="9"/>
        <v>0</v>
      </c>
      <c r="U10" s="1">
        <f t="shared" si="10"/>
        <v>0</v>
      </c>
      <c r="V10">
        <v>2900.8406260000002</v>
      </c>
      <c r="X10" s="1">
        <f t="shared" si="11"/>
        <v>0</v>
      </c>
      <c r="Y10" s="1">
        <f t="shared" si="12"/>
        <v>0</v>
      </c>
      <c r="Z10">
        <v>1340.9878000000001</v>
      </c>
      <c r="AB10" s="1">
        <f t="shared" si="13"/>
        <v>0</v>
      </c>
      <c r="AC10" s="1">
        <f t="shared" si="14"/>
        <v>0</v>
      </c>
      <c r="AD10">
        <v>1703.565413</v>
      </c>
      <c r="AF10" s="1">
        <f t="shared" si="1"/>
        <v>0</v>
      </c>
      <c r="AG10" s="1">
        <f t="shared" si="15"/>
        <v>0</v>
      </c>
      <c r="AH10" s="2">
        <v>91133.058444604205</v>
      </c>
      <c r="AJ10" s="1">
        <f t="shared" si="16"/>
        <v>0</v>
      </c>
      <c r="AK10" s="1">
        <f t="shared" si="17"/>
        <v>0</v>
      </c>
      <c r="AL10">
        <v>6742.4602846913003</v>
      </c>
      <c r="AM10">
        <v>3.4964192999999998E-2</v>
      </c>
      <c r="AN10" s="1">
        <f t="shared" si="18"/>
        <v>3.4964192999999998E-2</v>
      </c>
      <c r="AO10" s="1">
        <f t="shared" si="19"/>
        <v>4.3846036515164232E-3</v>
      </c>
      <c r="AP10">
        <v>4667.0330829173299</v>
      </c>
      <c r="AQ10">
        <v>4.5993552E-2</v>
      </c>
      <c r="AR10" s="1">
        <f t="shared" si="20"/>
        <v>4.5993552E-2</v>
      </c>
      <c r="AS10" s="1">
        <f t="shared" si="21"/>
        <v>6.0097964383220379E-3</v>
      </c>
    </row>
    <row r="11" spans="1:120" x14ac:dyDescent="0.2">
      <c r="A11" s="3">
        <v>48</v>
      </c>
      <c r="B11">
        <v>75108.776123598203</v>
      </c>
      <c r="C11">
        <v>6.6386796999999997E-2</v>
      </c>
      <c r="D11" s="1">
        <f t="shared" si="0"/>
        <v>6.6386796999999997E-2</v>
      </c>
      <c r="E11" s="1">
        <f t="shared" si="2"/>
        <v>1.780471715355166E-3</v>
      </c>
      <c r="F11">
        <v>11674.175027798799</v>
      </c>
      <c r="G11">
        <v>0.12181960999999999</v>
      </c>
      <c r="H11" s="1">
        <f t="shared" si="3"/>
        <v>0.12181960999999999</v>
      </c>
      <c r="I11" s="1">
        <f t="shared" si="4"/>
        <v>5.9332608364124854E-3</v>
      </c>
      <c r="J11">
        <v>3889.2491685599002</v>
      </c>
      <c r="K11">
        <v>7.5894429999999999E-2</v>
      </c>
      <c r="L11" s="1">
        <f t="shared" si="5"/>
        <v>7.5894429999999999E-2</v>
      </c>
      <c r="M11" s="1">
        <f t="shared" si="6"/>
        <v>8.3231732234295714E-3</v>
      </c>
      <c r="N11">
        <v>2064.3850700221901</v>
      </c>
      <c r="O11">
        <v>8.8855341000000004E-2</v>
      </c>
      <c r="P11" s="1">
        <f t="shared" si="7"/>
        <v>8.8855341000000004E-2</v>
      </c>
      <c r="Q11" s="1">
        <f t="shared" si="8"/>
        <v>1.2274283568592751E-2</v>
      </c>
      <c r="R11">
        <v>2328.9019149999999</v>
      </c>
      <c r="T11" s="1">
        <f t="shared" si="9"/>
        <v>0</v>
      </c>
      <c r="U11" s="1">
        <f t="shared" si="10"/>
        <v>0</v>
      </c>
      <c r="V11">
        <v>2839.5869859999998</v>
      </c>
      <c r="X11" s="1">
        <f t="shared" si="11"/>
        <v>0</v>
      </c>
      <c r="Y11" s="1">
        <f t="shared" si="12"/>
        <v>0</v>
      </c>
      <c r="Z11">
        <v>1345.6573579999999</v>
      </c>
      <c r="AB11" s="1">
        <f t="shared" si="13"/>
        <v>0</v>
      </c>
      <c r="AC11" s="1">
        <f t="shared" si="14"/>
        <v>0</v>
      </c>
      <c r="AD11">
        <v>1821.0735179999999</v>
      </c>
      <c r="AF11" s="1">
        <f t="shared" si="1"/>
        <v>0</v>
      </c>
      <c r="AG11" s="1">
        <f t="shared" si="15"/>
        <v>0</v>
      </c>
      <c r="AH11" s="2">
        <v>92736.585389979096</v>
      </c>
      <c r="AJ11" s="1">
        <f t="shared" si="16"/>
        <v>0</v>
      </c>
      <c r="AK11" s="1">
        <f t="shared" si="17"/>
        <v>0</v>
      </c>
      <c r="AL11">
        <v>6606.7134226262497</v>
      </c>
      <c r="AM11">
        <v>4.39265E-2</v>
      </c>
      <c r="AN11" s="1">
        <f t="shared" si="18"/>
        <v>4.39265E-2</v>
      </c>
      <c r="AO11" s="1">
        <f t="shared" si="19"/>
        <v>4.9416533571062246E-3</v>
      </c>
      <c r="AP11">
        <v>4863.5391585044499</v>
      </c>
      <c r="AQ11">
        <v>4.9958460000000003E-2</v>
      </c>
      <c r="AR11" s="1">
        <f t="shared" si="20"/>
        <v>4.9958460000000003E-2</v>
      </c>
      <c r="AS11" s="1">
        <f t="shared" si="21"/>
        <v>6.1228790651663588E-3</v>
      </c>
    </row>
    <row r="12" spans="1:120" x14ac:dyDescent="0.2">
      <c r="A12" s="3">
        <v>49</v>
      </c>
      <c r="B12">
        <v>77690.273780148404</v>
      </c>
      <c r="C12">
        <v>7.0043854000000003E-2</v>
      </c>
      <c r="D12" s="1">
        <f t="shared" si="0"/>
        <v>7.0043854000000003E-2</v>
      </c>
      <c r="E12" s="1">
        <f t="shared" si="2"/>
        <v>1.7946881570228522E-3</v>
      </c>
      <c r="F12">
        <v>12097.676668707199</v>
      </c>
      <c r="G12">
        <v>0.13388415000000001</v>
      </c>
      <c r="H12" s="1">
        <f t="shared" si="3"/>
        <v>0.13388415000000001</v>
      </c>
      <c r="I12" s="1">
        <f t="shared" si="4"/>
        <v>6.0681689068982688E-3</v>
      </c>
      <c r="J12">
        <v>3605.9991493821099</v>
      </c>
      <c r="K12">
        <v>8.6143344999999996E-2</v>
      </c>
      <c r="L12" s="1">
        <f t="shared" si="5"/>
        <v>8.6143344999999996E-2</v>
      </c>
      <c r="M12" s="1">
        <f t="shared" si="6"/>
        <v>9.1578424274240781E-3</v>
      </c>
      <c r="N12">
        <v>1969.07110828906</v>
      </c>
      <c r="O12">
        <v>0.10517633</v>
      </c>
      <c r="P12" s="1">
        <f t="shared" si="7"/>
        <v>0.10517633</v>
      </c>
      <c r="Q12" s="1">
        <f t="shared" si="8"/>
        <v>1.3550431012221626E-2</v>
      </c>
      <c r="R12">
        <v>2056.6940300000001</v>
      </c>
      <c r="T12" s="1">
        <f t="shared" si="9"/>
        <v>0</v>
      </c>
      <c r="U12" s="1">
        <f t="shared" si="10"/>
        <v>0</v>
      </c>
      <c r="V12">
        <v>2515.5195100000001</v>
      </c>
      <c r="X12" s="1">
        <f t="shared" si="11"/>
        <v>0</v>
      </c>
      <c r="Y12" s="1">
        <f t="shared" si="12"/>
        <v>0</v>
      </c>
      <c r="Z12">
        <v>1256.77091</v>
      </c>
      <c r="AB12" s="1">
        <f t="shared" si="13"/>
        <v>0</v>
      </c>
      <c r="AC12" s="1">
        <f t="shared" si="14"/>
        <v>0</v>
      </c>
      <c r="AD12">
        <v>1667.087904</v>
      </c>
      <c r="AF12" s="1">
        <f t="shared" si="1"/>
        <v>0</v>
      </c>
      <c r="AG12" s="1">
        <f t="shared" si="15"/>
        <v>0</v>
      </c>
      <c r="AH12" s="2">
        <v>95363.020706526906</v>
      </c>
      <c r="AJ12" s="1">
        <f t="shared" si="16"/>
        <v>0</v>
      </c>
      <c r="AK12" s="1">
        <f t="shared" si="17"/>
        <v>0</v>
      </c>
      <c r="AL12">
        <v>5868.9778581783103</v>
      </c>
      <c r="AM12">
        <v>3.9339457000000001E-2</v>
      </c>
      <c r="AN12" s="1">
        <f t="shared" si="18"/>
        <v>3.9339457000000001E-2</v>
      </c>
      <c r="AO12" s="1">
        <f t="shared" si="19"/>
        <v>4.9736359449834688E-3</v>
      </c>
      <c r="AP12">
        <v>4518.9256199821803</v>
      </c>
      <c r="AQ12">
        <v>5.8544106999999998E-2</v>
      </c>
      <c r="AR12" s="1">
        <f t="shared" si="20"/>
        <v>5.8544106999999998E-2</v>
      </c>
      <c r="AS12" s="1">
        <f t="shared" si="21"/>
        <v>6.8451040944257574E-3</v>
      </c>
    </row>
    <row r="13" spans="1:120" x14ac:dyDescent="0.2">
      <c r="A13" s="3">
        <v>50</v>
      </c>
      <c r="B13">
        <v>84080.868970498399</v>
      </c>
      <c r="C13">
        <v>7.4879840000000003E-2</v>
      </c>
      <c r="D13" s="1">
        <f t="shared" si="0"/>
        <v>7.4879840000000003E-2</v>
      </c>
      <c r="E13" s="1">
        <f t="shared" si="2"/>
        <v>1.7790534737805867E-3</v>
      </c>
      <c r="F13">
        <v>13184.9700048305</v>
      </c>
      <c r="G13">
        <v>0.13363779000000001</v>
      </c>
      <c r="H13" s="1">
        <f t="shared" si="3"/>
        <v>0.13363779000000001</v>
      </c>
      <c r="I13" s="1">
        <f t="shared" si="4"/>
        <v>5.8080572830097902E-3</v>
      </c>
      <c r="J13">
        <v>3961.2153305634802</v>
      </c>
      <c r="K13">
        <v>9.5599897000000003E-2</v>
      </c>
      <c r="L13" s="1">
        <f t="shared" si="5"/>
        <v>9.5599897000000003E-2</v>
      </c>
      <c r="M13" s="1">
        <f t="shared" si="6"/>
        <v>9.1569503525048453E-3</v>
      </c>
      <c r="N13">
        <v>1994.7811588048901</v>
      </c>
      <c r="O13">
        <v>0.12496879</v>
      </c>
      <c r="P13" s="1">
        <f t="shared" si="7"/>
        <v>0.12496879</v>
      </c>
      <c r="Q13" s="1">
        <f t="shared" si="8"/>
        <v>1.451179038791385E-2</v>
      </c>
      <c r="R13">
        <v>2200.2967349999999</v>
      </c>
      <c r="T13" s="1">
        <f t="shared" si="9"/>
        <v>0</v>
      </c>
      <c r="U13" s="1">
        <f t="shared" si="10"/>
        <v>0</v>
      </c>
      <c r="V13">
        <v>2734.604288</v>
      </c>
      <c r="X13" s="1">
        <f t="shared" si="11"/>
        <v>0</v>
      </c>
      <c r="Y13" s="1">
        <f t="shared" si="12"/>
        <v>0</v>
      </c>
      <c r="Z13">
        <v>1397.242264</v>
      </c>
      <c r="AB13" s="1">
        <f t="shared" si="13"/>
        <v>0</v>
      </c>
      <c r="AC13" s="1">
        <f t="shared" si="14"/>
        <v>0</v>
      </c>
      <c r="AD13">
        <v>1825.9628210000001</v>
      </c>
      <c r="AF13" s="1">
        <f t="shared" si="1"/>
        <v>0</v>
      </c>
      <c r="AG13" s="1">
        <f t="shared" si="15"/>
        <v>0</v>
      </c>
      <c r="AH13" s="2">
        <v>103221.835464697</v>
      </c>
      <c r="AJ13" s="1">
        <f t="shared" si="16"/>
        <v>0</v>
      </c>
      <c r="AK13" s="1">
        <f t="shared" si="17"/>
        <v>0</v>
      </c>
      <c r="AL13">
        <v>6527.2210262864801</v>
      </c>
      <c r="AM13">
        <v>5.1084518000000002E-2</v>
      </c>
      <c r="AN13" s="1">
        <f t="shared" si="18"/>
        <v>5.1084518000000002E-2</v>
      </c>
      <c r="AO13" s="1">
        <f t="shared" si="19"/>
        <v>5.3413412838495518E-3</v>
      </c>
      <c r="AP13">
        <v>4916.4425289221099</v>
      </c>
      <c r="AQ13">
        <v>7.1109667000000001E-2</v>
      </c>
      <c r="AR13" s="1">
        <f t="shared" si="20"/>
        <v>7.1109667000000001E-2</v>
      </c>
      <c r="AS13" s="1">
        <f t="shared" si="21"/>
        <v>7.1841787910340562E-3</v>
      </c>
    </row>
    <row r="14" spans="1:120" x14ac:dyDescent="0.2">
      <c r="A14" s="3">
        <v>51</v>
      </c>
      <c r="B14">
        <v>78747.517126772495</v>
      </c>
      <c r="C14">
        <v>8.2450226000000001E-2</v>
      </c>
      <c r="D14" s="1">
        <f t="shared" si="0"/>
        <v>8.2450226000000001E-2</v>
      </c>
      <c r="E14" s="1">
        <f t="shared" si="2"/>
        <v>1.921092949233978E-3</v>
      </c>
      <c r="F14">
        <v>11880.1301019564</v>
      </c>
      <c r="G14">
        <v>0.15009198000000001</v>
      </c>
      <c r="H14" s="1">
        <f t="shared" si="3"/>
        <v>0.15009198000000001</v>
      </c>
      <c r="I14" s="1">
        <f t="shared" si="4"/>
        <v>6.422589723952178E-3</v>
      </c>
      <c r="J14">
        <v>3361.0944538041899</v>
      </c>
      <c r="K14">
        <v>9.9676511999999995E-2</v>
      </c>
      <c r="L14" s="1">
        <f t="shared" si="5"/>
        <v>9.9676511999999995E-2</v>
      </c>
      <c r="M14" s="1">
        <f t="shared" si="6"/>
        <v>1.0127713775481014E-2</v>
      </c>
      <c r="N14">
        <v>1814.59107043221</v>
      </c>
      <c r="O14">
        <v>0.13115494</v>
      </c>
      <c r="P14" s="1">
        <f t="shared" si="7"/>
        <v>0.13115494</v>
      </c>
      <c r="Q14" s="1">
        <f t="shared" si="8"/>
        <v>1.5532100118445646E-2</v>
      </c>
      <c r="R14">
        <v>1642.4765749999999</v>
      </c>
      <c r="T14" s="1">
        <f t="shared" si="9"/>
        <v>0</v>
      </c>
      <c r="U14" s="1">
        <f t="shared" si="10"/>
        <v>0</v>
      </c>
      <c r="V14">
        <v>2170.246744</v>
      </c>
      <c r="X14" s="1">
        <f t="shared" si="11"/>
        <v>0</v>
      </c>
      <c r="Y14" s="1">
        <f t="shared" si="12"/>
        <v>0</v>
      </c>
      <c r="Z14">
        <v>1086.414368</v>
      </c>
      <c r="AB14" s="1">
        <f t="shared" si="13"/>
        <v>0</v>
      </c>
      <c r="AC14" s="1">
        <f t="shared" si="14"/>
        <v>0</v>
      </c>
      <c r="AD14">
        <v>1525.188212</v>
      </c>
      <c r="AF14" s="1">
        <f t="shared" si="1"/>
        <v>0</v>
      </c>
      <c r="AG14" s="1">
        <f t="shared" si="15"/>
        <v>0</v>
      </c>
      <c r="AH14" s="2">
        <v>95803.332752965303</v>
      </c>
      <c r="AJ14" s="1">
        <f t="shared" si="16"/>
        <v>0</v>
      </c>
      <c r="AK14" s="1">
        <f t="shared" si="17"/>
        <v>0</v>
      </c>
      <c r="AL14">
        <v>5049.2228428497901</v>
      </c>
      <c r="AM14">
        <v>5.2990484999999997E-2</v>
      </c>
      <c r="AN14" s="1">
        <f t="shared" si="18"/>
        <v>5.2990484999999997E-2</v>
      </c>
      <c r="AO14" s="1">
        <f t="shared" si="19"/>
        <v>6.1790245498108123E-3</v>
      </c>
      <c r="AP14">
        <v>4118.8267190381803</v>
      </c>
      <c r="AQ14">
        <v>6.7681052000000005E-2</v>
      </c>
      <c r="AR14" s="1">
        <f t="shared" si="20"/>
        <v>6.7681052000000005E-2</v>
      </c>
      <c r="AS14" s="1">
        <f t="shared" si="21"/>
        <v>7.6715852644505065E-3</v>
      </c>
    </row>
    <row r="15" spans="1:120" x14ac:dyDescent="0.2">
      <c r="A15" s="3">
        <v>52</v>
      </c>
      <c r="B15">
        <v>80255.455431353301</v>
      </c>
      <c r="C15">
        <v>8.6722270000000004E-2</v>
      </c>
      <c r="D15" s="1">
        <f t="shared" si="0"/>
        <v>8.6722270000000004E-2</v>
      </c>
      <c r="E15" s="1">
        <f t="shared" si="2"/>
        <v>1.9470878286361229E-3</v>
      </c>
      <c r="F15">
        <v>11710.322919152601</v>
      </c>
      <c r="G15">
        <v>0.17266814</v>
      </c>
      <c r="H15" s="1">
        <f t="shared" si="3"/>
        <v>0.17266814</v>
      </c>
      <c r="I15" s="1">
        <f t="shared" si="4"/>
        <v>6.8456961002968074E-3</v>
      </c>
      <c r="J15">
        <v>3449.4315441362501</v>
      </c>
      <c r="K15">
        <v>0.10973345</v>
      </c>
      <c r="L15" s="1">
        <f t="shared" si="5"/>
        <v>0.10973345</v>
      </c>
      <c r="M15" s="1">
        <f t="shared" si="6"/>
        <v>1.04306614780791E-2</v>
      </c>
      <c r="N15">
        <v>1692.7430187948</v>
      </c>
      <c r="O15">
        <v>0.12560636999999999</v>
      </c>
      <c r="P15" s="1">
        <f t="shared" si="7"/>
        <v>0.12560636999999999</v>
      </c>
      <c r="Q15" s="1">
        <f t="shared" si="8"/>
        <v>1.5787736909815782E-2</v>
      </c>
      <c r="R15">
        <v>1526.4517410000001</v>
      </c>
      <c r="T15" s="1">
        <f t="shared" si="9"/>
        <v>0</v>
      </c>
      <c r="U15" s="1">
        <f t="shared" si="10"/>
        <v>0</v>
      </c>
      <c r="V15">
        <v>2065.0443</v>
      </c>
      <c r="X15" s="1">
        <f t="shared" si="11"/>
        <v>0</v>
      </c>
      <c r="Y15" s="1">
        <f t="shared" si="12"/>
        <v>0</v>
      </c>
      <c r="Z15">
        <v>1102.2908709999999</v>
      </c>
      <c r="AB15" s="1">
        <f t="shared" si="13"/>
        <v>0</v>
      </c>
      <c r="AC15" s="1">
        <f t="shared" si="14"/>
        <v>0</v>
      </c>
      <c r="AD15">
        <v>1570.8949660000001</v>
      </c>
      <c r="AF15" s="1">
        <f t="shared" si="1"/>
        <v>0</v>
      </c>
      <c r="AG15" s="1">
        <f t="shared" si="15"/>
        <v>0</v>
      </c>
      <c r="AH15" s="2">
        <v>97107.952913436995</v>
      </c>
      <c r="AJ15" s="1">
        <f t="shared" si="16"/>
        <v>0</v>
      </c>
      <c r="AK15" s="1">
        <f t="shared" si="17"/>
        <v>0</v>
      </c>
      <c r="AL15">
        <v>4891.7762637957903</v>
      </c>
      <c r="AM15">
        <v>7.0502825000000005E-2</v>
      </c>
      <c r="AN15" s="1">
        <f t="shared" si="18"/>
        <v>7.0502825000000005E-2</v>
      </c>
      <c r="AO15" s="1">
        <f t="shared" si="19"/>
        <v>7.173813390361777E-3</v>
      </c>
      <c r="AP15">
        <v>3946.2178040631102</v>
      </c>
      <c r="AQ15">
        <v>7.6009139000000003E-2</v>
      </c>
      <c r="AR15" s="1">
        <f t="shared" si="20"/>
        <v>7.6009139000000003E-2</v>
      </c>
      <c r="AS15" s="1">
        <f t="shared" si="21"/>
        <v>8.2686058416213092E-3</v>
      </c>
    </row>
    <row r="16" spans="1:120" x14ac:dyDescent="0.2">
      <c r="A16" s="3">
        <v>53</v>
      </c>
      <c r="B16">
        <v>79870.628735326201</v>
      </c>
      <c r="C16">
        <v>9.1200627000000006E-2</v>
      </c>
      <c r="D16" s="1">
        <f t="shared" si="0"/>
        <v>9.1200627000000006E-2</v>
      </c>
      <c r="E16" s="1">
        <f t="shared" si="2"/>
        <v>1.9966201107379828E-3</v>
      </c>
      <c r="F16">
        <v>11638.521560560899</v>
      </c>
      <c r="G16">
        <v>0.18029876</v>
      </c>
      <c r="H16" s="1">
        <f t="shared" si="3"/>
        <v>0.18029876</v>
      </c>
      <c r="I16" s="1">
        <f t="shared" si="4"/>
        <v>6.9844357979275025E-3</v>
      </c>
      <c r="J16">
        <v>3089.1612446755098</v>
      </c>
      <c r="K16">
        <v>0.13020261</v>
      </c>
      <c r="L16" s="1">
        <f t="shared" si="5"/>
        <v>0.13020261</v>
      </c>
      <c r="M16" s="1">
        <f t="shared" si="6"/>
        <v>1.1867375317921208E-2</v>
      </c>
      <c r="N16">
        <v>1590.2324395813</v>
      </c>
      <c r="O16">
        <v>0.13927882999999999</v>
      </c>
      <c r="P16" s="1">
        <f t="shared" si="7"/>
        <v>0.13927882999999999</v>
      </c>
      <c r="Q16" s="1">
        <f t="shared" si="8"/>
        <v>1.7017649104168076E-2</v>
      </c>
      <c r="R16">
        <v>1441.6854900000001</v>
      </c>
      <c r="T16" s="1">
        <f t="shared" si="9"/>
        <v>0</v>
      </c>
      <c r="U16" s="1">
        <f t="shared" si="10"/>
        <v>0</v>
      </c>
      <c r="V16">
        <v>2097.1269259999999</v>
      </c>
      <c r="X16" s="1">
        <f t="shared" si="11"/>
        <v>0</v>
      </c>
      <c r="Y16" s="1">
        <f t="shared" si="12"/>
        <v>0</v>
      </c>
      <c r="Z16">
        <v>961.92938730000003</v>
      </c>
      <c r="AB16" s="1">
        <f t="shared" si="13"/>
        <v>0</v>
      </c>
      <c r="AC16" s="1">
        <f t="shared" si="14"/>
        <v>0</v>
      </c>
      <c r="AD16">
        <v>1430.2038669999999</v>
      </c>
      <c r="AF16" s="1">
        <f t="shared" si="1"/>
        <v>0</v>
      </c>
      <c r="AG16" s="1">
        <f t="shared" si="15"/>
        <v>0</v>
      </c>
      <c r="AH16" s="2">
        <v>96188.543980143906</v>
      </c>
      <c r="AJ16" s="1">
        <f t="shared" si="16"/>
        <v>0</v>
      </c>
      <c r="AK16" s="1">
        <f t="shared" si="17"/>
        <v>0</v>
      </c>
      <c r="AL16">
        <v>4732.29705104604</v>
      </c>
      <c r="AM16">
        <v>7.8040831000000005E-2</v>
      </c>
      <c r="AN16" s="1">
        <f t="shared" si="18"/>
        <v>7.8040831000000005E-2</v>
      </c>
      <c r="AO16" s="1">
        <f t="shared" si="19"/>
        <v>7.6425248391396999E-3</v>
      </c>
      <c r="AP16">
        <v>3724.3312934227201</v>
      </c>
      <c r="AQ16">
        <v>7.7312074999999994E-2</v>
      </c>
      <c r="AR16" s="1">
        <f t="shared" si="20"/>
        <v>7.7312074999999994E-2</v>
      </c>
      <c r="AS16" s="1">
        <f t="shared" si="21"/>
        <v>8.5779399499797092E-3</v>
      </c>
    </row>
    <row r="17" spans="1:45" x14ac:dyDescent="0.2">
      <c r="A17" s="3">
        <v>54</v>
      </c>
      <c r="B17">
        <v>79568.151144347998</v>
      </c>
      <c r="C17">
        <v>9.6802682000000001E-2</v>
      </c>
      <c r="D17" s="1">
        <f t="shared" si="0"/>
        <v>9.6802682000000001E-2</v>
      </c>
      <c r="E17" s="1">
        <f t="shared" si="2"/>
        <v>2.0545724133477958E-3</v>
      </c>
      <c r="F17">
        <v>11779.5972198732</v>
      </c>
      <c r="G17">
        <v>0.18329445999999999</v>
      </c>
      <c r="H17" s="1">
        <f t="shared" si="3"/>
        <v>0.18329445999999999</v>
      </c>
      <c r="I17" s="1">
        <f t="shared" si="4"/>
        <v>6.9871211103338243E-3</v>
      </c>
      <c r="J17">
        <v>3214.8548189401599</v>
      </c>
      <c r="K17">
        <v>0.14119945</v>
      </c>
      <c r="L17" s="1">
        <f t="shared" si="5"/>
        <v>0.14119945</v>
      </c>
      <c r="M17" s="1">
        <f t="shared" si="6"/>
        <v>1.2037548452783315E-2</v>
      </c>
      <c r="N17">
        <v>1536.39515577629</v>
      </c>
      <c r="O17">
        <v>0.16130726000000001</v>
      </c>
      <c r="P17" s="1">
        <f t="shared" si="7"/>
        <v>0.16130726000000001</v>
      </c>
      <c r="Q17" s="1">
        <f t="shared" si="8"/>
        <v>1.8392171406731057E-2</v>
      </c>
      <c r="R17">
        <v>1389.71603</v>
      </c>
      <c r="T17" s="1">
        <f t="shared" si="9"/>
        <v>0</v>
      </c>
      <c r="U17" s="1">
        <f t="shared" si="10"/>
        <v>0</v>
      </c>
      <c r="V17">
        <v>2057.4631319999999</v>
      </c>
      <c r="X17" s="1">
        <f t="shared" si="11"/>
        <v>0</v>
      </c>
      <c r="Y17" s="1">
        <f t="shared" si="12"/>
        <v>0</v>
      </c>
      <c r="Z17">
        <v>986.2660386</v>
      </c>
      <c r="AB17" s="1">
        <f t="shared" si="13"/>
        <v>0</v>
      </c>
      <c r="AC17" s="1">
        <f t="shared" si="14"/>
        <v>0</v>
      </c>
      <c r="AD17">
        <v>1282.5358940000001</v>
      </c>
      <c r="AF17" s="1">
        <f t="shared" si="1"/>
        <v>0</v>
      </c>
      <c r="AG17" s="1">
        <f t="shared" si="15"/>
        <v>0</v>
      </c>
      <c r="AH17" s="2">
        <v>96098.998338937701</v>
      </c>
      <c r="AJ17" s="1">
        <f t="shared" si="16"/>
        <v>0</v>
      </c>
      <c r="AK17" s="1">
        <f t="shared" si="17"/>
        <v>0</v>
      </c>
      <c r="AL17">
        <v>4735.9228245802196</v>
      </c>
      <c r="AM17">
        <v>9.2484757000000001E-2</v>
      </c>
      <c r="AN17" s="1">
        <f t="shared" si="18"/>
        <v>9.2484757000000001E-2</v>
      </c>
      <c r="AO17" s="1">
        <f t="shared" si="19"/>
        <v>8.2511751695047465E-3</v>
      </c>
      <c r="AP17">
        <v>3660.1111068204</v>
      </c>
      <c r="AQ17">
        <v>9.4650871999999997E-2</v>
      </c>
      <c r="AR17" s="1">
        <f t="shared" si="20"/>
        <v>9.4650871999999997E-2</v>
      </c>
      <c r="AS17" s="1">
        <f t="shared" si="21"/>
        <v>9.4837323828146497E-3</v>
      </c>
    </row>
    <row r="18" spans="1:45" x14ac:dyDescent="0.2">
      <c r="A18" s="3">
        <v>55</v>
      </c>
      <c r="B18">
        <v>79917.983555208804</v>
      </c>
      <c r="C18">
        <v>9.8246552000000001E-2</v>
      </c>
      <c r="D18" s="1">
        <f t="shared" si="0"/>
        <v>9.8246552000000001E-2</v>
      </c>
      <c r="E18" s="1">
        <f t="shared" si="2"/>
        <v>2.0636515936714121E-3</v>
      </c>
      <c r="F18">
        <v>11632.9730246625</v>
      </c>
      <c r="G18">
        <v>0.18742642000000001</v>
      </c>
      <c r="H18" s="1">
        <f t="shared" si="3"/>
        <v>0.18742642000000001</v>
      </c>
      <c r="I18" s="1">
        <f t="shared" si="4"/>
        <v>7.091816088875158E-3</v>
      </c>
      <c r="J18">
        <v>3192.3859900347802</v>
      </c>
      <c r="K18">
        <v>0.12920514</v>
      </c>
      <c r="L18" s="1">
        <f t="shared" si="5"/>
        <v>0.12920514</v>
      </c>
      <c r="M18" s="1">
        <f t="shared" si="6"/>
        <v>1.1635798642665967E-2</v>
      </c>
      <c r="N18">
        <v>1383.2885220609601</v>
      </c>
      <c r="O18">
        <v>0.17714225</v>
      </c>
      <c r="P18" s="1">
        <f t="shared" si="7"/>
        <v>0.17714225</v>
      </c>
      <c r="Q18" s="1">
        <f t="shared" si="8"/>
        <v>2.0119776169070035E-2</v>
      </c>
      <c r="R18">
        <v>1233.5879150000001</v>
      </c>
      <c r="T18" s="1">
        <f t="shared" si="9"/>
        <v>0</v>
      </c>
      <c r="U18" s="1">
        <f t="shared" si="10"/>
        <v>0</v>
      </c>
      <c r="V18">
        <v>1912.7067689999999</v>
      </c>
      <c r="X18" s="1">
        <f t="shared" si="11"/>
        <v>0</v>
      </c>
      <c r="Y18" s="1">
        <f t="shared" si="12"/>
        <v>0</v>
      </c>
      <c r="Z18">
        <v>980.22307780000006</v>
      </c>
      <c r="AB18" s="1">
        <f t="shared" si="13"/>
        <v>0</v>
      </c>
      <c r="AC18" s="1">
        <f t="shared" si="14"/>
        <v>0</v>
      </c>
      <c r="AD18">
        <v>1183.3764120000001</v>
      </c>
      <c r="AF18" s="1">
        <f t="shared" si="1"/>
        <v>0</v>
      </c>
      <c r="AG18" s="1">
        <f t="shared" si="15"/>
        <v>0</v>
      </c>
      <c r="AH18" s="2">
        <v>96126.631091967196</v>
      </c>
      <c r="AJ18" s="1">
        <f t="shared" si="16"/>
        <v>0</v>
      </c>
      <c r="AK18" s="1">
        <f t="shared" si="17"/>
        <v>0</v>
      </c>
      <c r="AL18">
        <v>4493.8748017810203</v>
      </c>
      <c r="AM18">
        <v>8.8213474E-2</v>
      </c>
      <c r="AN18" s="1">
        <f t="shared" si="18"/>
        <v>8.8213474E-2</v>
      </c>
      <c r="AO18" s="1">
        <f t="shared" si="19"/>
        <v>8.2920065176972473E-3</v>
      </c>
      <c r="AP18">
        <v>3533.7033715918601</v>
      </c>
      <c r="AQ18">
        <v>9.8481483999999994E-2</v>
      </c>
      <c r="AR18" s="1">
        <f t="shared" si="20"/>
        <v>9.8481483999999994E-2</v>
      </c>
      <c r="AS18" s="1">
        <f t="shared" si="21"/>
        <v>9.8243911123457629E-3</v>
      </c>
    </row>
    <row r="19" spans="1:45" x14ac:dyDescent="0.2">
      <c r="A19" s="3">
        <v>56</v>
      </c>
      <c r="B19">
        <v>77204.529653444799</v>
      </c>
      <c r="C19">
        <v>0.10715305</v>
      </c>
      <c r="D19" s="1">
        <f t="shared" si="0"/>
        <v>0.10715305</v>
      </c>
      <c r="E19" s="1">
        <f t="shared" si="2"/>
        <v>2.181852858515717E-3</v>
      </c>
      <c r="F19">
        <v>10611.1633954681</v>
      </c>
      <c r="G19">
        <v>0.20655313</v>
      </c>
      <c r="H19" s="1">
        <f t="shared" si="3"/>
        <v>0.20655313</v>
      </c>
      <c r="I19" s="1">
        <f t="shared" si="4"/>
        <v>7.7028135586437816E-3</v>
      </c>
      <c r="J19">
        <v>2937.0983910001801</v>
      </c>
      <c r="K19">
        <v>0.12516482000000001</v>
      </c>
      <c r="L19" s="1">
        <f t="shared" si="5"/>
        <v>0.12516482000000001</v>
      </c>
      <c r="M19" s="1">
        <f t="shared" si="6"/>
        <v>1.1967435150885716E-2</v>
      </c>
      <c r="N19">
        <v>1283.3599346056501</v>
      </c>
      <c r="O19">
        <v>0.15646336999999999</v>
      </c>
      <c r="P19" s="1">
        <f t="shared" si="7"/>
        <v>0.15646336999999999</v>
      </c>
      <c r="Q19" s="1">
        <f t="shared" si="8"/>
        <v>1.9876510667327502E-2</v>
      </c>
      <c r="R19">
        <v>1067.241704</v>
      </c>
      <c r="T19" s="1">
        <f t="shared" si="9"/>
        <v>0</v>
      </c>
      <c r="U19" s="1">
        <f t="shared" si="10"/>
        <v>0</v>
      </c>
      <c r="V19">
        <v>1629.8962320000001</v>
      </c>
      <c r="X19" s="1">
        <f t="shared" si="11"/>
        <v>0</v>
      </c>
      <c r="Y19" s="1">
        <f t="shared" si="12"/>
        <v>0</v>
      </c>
      <c r="Z19">
        <v>897.81907450000006</v>
      </c>
      <c r="AB19" s="1">
        <f t="shared" si="13"/>
        <v>0</v>
      </c>
      <c r="AC19" s="1">
        <f t="shared" si="14"/>
        <v>0</v>
      </c>
      <c r="AD19">
        <v>1175.300819</v>
      </c>
      <c r="AF19" s="1">
        <f t="shared" si="1"/>
        <v>0</v>
      </c>
      <c r="AG19" s="1">
        <f t="shared" si="15"/>
        <v>0</v>
      </c>
      <c r="AH19" s="2">
        <v>92036.151374518799</v>
      </c>
      <c r="AJ19" s="1">
        <f t="shared" si="16"/>
        <v>0</v>
      </c>
      <c r="AK19" s="1">
        <f t="shared" si="17"/>
        <v>0</v>
      </c>
      <c r="AL19">
        <v>3955.9414749071002</v>
      </c>
      <c r="AM19">
        <v>0.10364158</v>
      </c>
      <c r="AN19" s="1">
        <f t="shared" si="18"/>
        <v>0.10364158</v>
      </c>
      <c r="AO19" s="1">
        <f t="shared" si="19"/>
        <v>9.4981496116356302E-3</v>
      </c>
      <c r="AP19">
        <v>3411.47076458111</v>
      </c>
      <c r="AQ19">
        <v>0.11179146</v>
      </c>
      <c r="AR19" s="1">
        <f t="shared" si="20"/>
        <v>0.11179146</v>
      </c>
      <c r="AS19" s="1">
        <f t="shared" si="21"/>
        <v>1.0574188078603429E-2</v>
      </c>
    </row>
    <row r="20" spans="1:45" x14ac:dyDescent="0.2">
      <c r="A20" s="3">
        <v>57</v>
      </c>
      <c r="B20">
        <v>76245.841479930998</v>
      </c>
      <c r="C20">
        <v>0.107837</v>
      </c>
      <c r="D20" s="1">
        <f t="shared" si="0"/>
        <v>0.107837</v>
      </c>
      <c r="E20" s="1">
        <f t="shared" si="2"/>
        <v>2.2016789651626684E-3</v>
      </c>
      <c r="F20">
        <v>10473.054288737399</v>
      </c>
      <c r="G20">
        <v>0.21478259999999999</v>
      </c>
      <c r="H20" s="1">
        <f t="shared" si="3"/>
        <v>0.21478259999999999</v>
      </c>
      <c r="I20" s="1">
        <f t="shared" si="4"/>
        <v>7.8652747681900795E-3</v>
      </c>
      <c r="J20">
        <v>2699.9396750517099</v>
      </c>
      <c r="K20">
        <v>0.15116099</v>
      </c>
      <c r="L20" s="1">
        <f t="shared" si="5"/>
        <v>0.15116099</v>
      </c>
      <c r="M20" s="1">
        <f t="shared" si="6"/>
        <v>1.3511749026123246E-2</v>
      </c>
      <c r="N20">
        <v>1178.6519164368499</v>
      </c>
      <c r="O20">
        <v>0.17312683000000001</v>
      </c>
      <c r="P20" s="1">
        <f t="shared" si="7"/>
        <v>0.17312683000000001</v>
      </c>
      <c r="Q20" s="1">
        <f t="shared" si="8"/>
        <v>2.1600555833757053E-2</v>
      </c>
      <c r="R20">
        <v>1044.168582</v>
      </c>
      <c r="T20" s="1">
        <f t="shared" si="9"/>
        <v>0</v>
      </c>
      <c r="U20" s="1">
        <f t="shared" si="10"/>
        <v>0</v>
      </c>
      <c r="V20">
        <v>1461.0778989999999</v>
      </c>
      <c r="X20" s="1">
        <f t="shared" si="11"/>
        <v>0</v>
      </c>
      <c r="Y20" s="1">
        <f t="shared" si="12"/>
        <v>0</v>
      </c>
      <c r="Z20">
        <v>865.57164120000004</v>
      </c>
      <c r="AB20" s="1">
        <f t="shared" si="13"/>
        <v>0</v>
      </c>
      <c r="AC20" s="1">
        <f t="shared" si="14"/>
        <v>0</v>
      </c>
      <c r="AD20">
        <v>1102.1809989999999</v>
      </c>
      <c r="AF20" s="1">
        <f t="shared" si="1"/>
        <v>0</v>
      </c>
      <c r="AG20" s="1">
        <f t="shared" si="15"/>
        <v>0</v>
      </c>
      <c r="AH20" s="2">
        <v>90597.487360157</v>
      </c>
      <c r="AJ20" s="1">
        <f t="shared" si="16"/>
        <v>0</v>
      </c>
      <c r="AK20" s="1">
        <f t="shared" si="17"/>
        <v>0</v>
      </c>
      <c r="AL20">
        <v>3660.6055302321902</v>
      </c>
      <c r="AM20">
        <v>0.11775875</v>
      </c>
      <c r="AN20" s="1">
        <f t="shared" si="18"/>
        <v>0.11775875</v>
      </c>
      <c r="AO20" s="1">
        <f t="shared" si="19"/>
        <v>1.0441667966258745E-2</v>
      </c>
      <c r="AP20">
        <v>3229.1381737776101</v>
      </c>
      <c r="AQ20">
        <v>0.11954355999999999</v>
      </c>
      <c r="AR20" s="1">
        <f t="shared" si="20"/>
        <v>0.11954355999999999</v>
      </c>
      <c r="AS20" s="1">
        <f t="shared" si="21"/>
        <v>1.118999227379811E-2</v>
      </c>
    </row>
    <row r="21" spans="1:45" x14ac:dyDescent="0.2">
      <c r="A21" s="3">
        <v>58</v>
      </c>
      <c r="B21">
        <v>74438.337154172303</v>
      </c>
      <c r="C21">
        <v>0.11152210999999999</v>
      </c>
      <c r="D21" s="1">
        <f t="shared" si="0"/>
        <v>0.11152210999999999</v>
      </c>
      <c r="E21" s="1">
        <f t="shared" si="2"/>
        <v>2.2613174862566809E-3</v>
      </c>
      <c r="F21">
        <v>9788.7714524045496</v>
      </c>
      <c r="G21">
        <v>0.22227851000000001</v>
      </c>
      <c r="H21" s="1">
        <f t="shared" si="3"/>
        <v>0.22227851000000001</v>
      </c>
      <c r="I21" s="1">
        <f t="shared" si="4"/>
        <v>8.2366908389924273E-3</v>
      </c>
      <c r="J21">
        <v>2519.9143926315</v>
      </c>
      <c r="K21">
        <v>0.16261639</v>
      </c>
      <c r="L21" s="1">
        <f t="shared" si="5"/>
        <v>0.16261639</v>
      </c>
      <c r="M21" s="1">
        <f t="shared" si="6"/>
        <v>1.4408128191687875E-2</v>
      </c>
      <c r="N21">
        <v>1001.42837557569</v>
      </c>
      <c r="O21">
        <v>0.16820166</v>
      </c>
      <c r="P21" s="1">
        <f t="shared" si="7"/>
        <v>0.16820166</v>
      </c>
      <c r="Q21" s="1">
        <f t="shared" si="8"/>
        <v>2.3167026118914885E-2</v>
      </c>
      <c r="R21">
        <v>1005.05415</v>
      </c>
      <c r="T21" s="1">
        <f t="shared" si="9"/>
        <v>0</v>
      </c>
      <c r="U21" s="1">
        <f t="shared" si="10"/>
        <v>0</v>
      </c>
      <c r="V21">
        <v>1309.4545350000001</v>
      </c>
      <c r="X21" s="1">
        <f t="shared" si="11"/>
        <v>0</v>
      </c>
      <c r="Y21" s="1">
        <f t="shared" si="12"/>
        <v>0</v>
      </c>
      <c r="Z21">
        <v>830.57740699999999</v>
      </c>
      <c r="AB21" s="1">
        <f t="shared" si="13"/>
        <v>0</v>
      </c>
      <c r="AC21" s="1">
        <f t="shared" si="14"/>
        <v>0</v>
      </c>
      <c r="AD21">
        <v>973.90543730000002</v>
      </c>
      <c r="AF21" s="1">
        <f t="shared" si="1"/>
        <v>0</v>
      </c>
      <c r="AG21" s="1">
        <f t="shared" si="15"/>
        <v>0</v>
      </c>
      <c r="AH21" s="2">
        <v>87748.451374784097</v>
      </c>
      <c r="AJ21" s="1">
        <f t="shared" si="16"/>
        <v>0</v>
      </c>
      <c r="AK21" s="1">
        <f t="shared" si="17"/>
        <v>0</v>
      </c>
      <c r="AL21">
        <v>3449.3766045346802</v>
      </c>
      <c r="AM21">
        <v>0.10788175</v>
      </c>
      <c r="AN21" s="1">
        <f t="shared" si="18"/>
        <v>0.10788175</v>
      </c>
      <c r="AO21" s="1">
        <f t="shared" si="19"/>
        <v>1.0353113327056331E-2</v>
      </c>
      <c r="AP21">
        <v>3138.4937714002999</v>
      </c>
      <c r="AQ21">
        <v>0.11924116</v>
      </c>
      <c r="AR21" s="1">
        <f t="shared" si="20"/>
        <v>0.11924116</v>
      </c>
      <c r="AS21" s="1">
        <f t="shared" si="21"/>
        <v>1.1338015264453409E-2</v>
      </c>
    </row>
    <row r="22" spans="1:45" x14ac:dyDescent="0.2">
      <c r="A22" s="3">
        <v>59</v>
      </c>
      <c r="B22">
        <v>72444.599775969895</v>
      </c>
      <c r="C22">
        <v>0.11598139</v>
      </c>
      <c r="D22" s="1">
        <f t="shared" si="0"/>
        <v>0.11598139</v>
      </c>
      <c r="E22" s="1">
        <f t="shared" si="2"/>
        <v>2.3317281786200093E-3</v>
      </c>
      <c r="F22">
        <v>9264.1875655911808</v>
      </c>
      <c r="G22">
        <v>0.23264228000000001</v>
      </c>
      <c r="H22" s="1">
        <f t="shared" si="3"/>
        <v>0.23264228000000001</v>
      </c>
      <c r="I22" s="1">
        <f t="shared" si="4"/>
        <v>8.6039060162875439E-3</v>
      </c>
      <c r="J22">
        <v>2349.9973422437902</v>
      </c>
      <c r="K22">
        <v>0.17801607999999999</v>
      </c>
      <c r="L22" s="1">
        <f t="shared" si="5"/>
        <v>0.17801607999999999</v>
      </c>
      <c r="M22" s="1">
        <f t="shared" si="6"/>
        <v>1.5466201477244796E-2</v>
      </c>
      <c r="N22">
        <v>914.24493709579099</v>
      </c>
      <c r="O22">
        <v>0.20497286000000001</v>
      </c>
      <c r="P22" s="1">
        <f t="shared" si="7"/>
        <v>0.20497286000000001</v>
      </c>
      <c r="Q22" s="1">
        <f t="shared" si="8"/>
        <v>2.6167603287398578E-2</v>
      </c>
      <c r="R22">
        <v>743.8334615</v>
      </c>
      <c r="T22" s="1">
        <f t="shared" si="9"/>
        <v>0</v>
      </c>
      <c r="U22" s="1">
        <f t="shared" si="10"/>
        <v>0</v>
      </c>
      <c r="V22">
        <v>1309.9489599999999</v>
      </c>
      <c r="X22" s="1">
        <f t="shared" si="11"/>
        <v>0</v>
      </c>
      <c r="Y22" s="1">
        <f t="shared" si="12"/>
        <v>0</v>
      </c>
      <c r="Z22">
        <v>763.44561499999998</v>
      </c>
      <c r="AB22" s="1">
        <f t="shared" si="13"/>
        <v>0</v>
      </c>
      <c r="AC22" s="1">
        <f t="shared" si="14"/>
        <v>0</v>
      </c>
      <c r="AD22">
        <v>897.81907450000006</v>
      </c>
      <c r="AF22" s="1">
        <f t="shared" si="1"/>
        <v>0</v>
      </c>
      <c r="AG22" s="1">
        <f t="shared" si="15"/>
        <v>0</v>
      </c>
      <c r="AH22" s="2">
        <v>84973.029620900707</v>
      </c>
      <c r="AJ22" s="1">
        <f t="shared" si="16"/>
        <v>0</v>
      </c>
      <c r="AK22" s="1">
        <f t="shared" si="17"/>
        <v>0</v>
      </c>
      <c r="AL22">
        <v>3103.1699239760601</v>
      </c>
      <c r="AM22">
        <v>0.11652954</v>
      </c>
      <c r="AN22" s="1">
        <f t="shared" si="18"/>
        <v>0.11652954</v>
      </c>
      <c r="AO22" s="1">
        <f t="shared" si="19"/>
        <v>1.1289308085991136E-2</v>
      </c>
      <c r="AP22">
        <v>2729.0557544268599</v>
      </c>
      <c r="AQ22">
        <v>0.11757438000000001</v>
      </c>
      <c r="AR22" s="1">
        <f t="shared" si="20"/>
        <v>0.11757438000000001</v>
      </c>
      <c r="AS22" s="1">
        <f t="shared" si="21"/>
        <v>1.2084961472358385E-2</v>
      </c>
    </row>
    <row r="23" spans="1:45" x14ac:dyDescent="0.2">
      <c r="A23" s="3">
        <v>60</v>
      </c>
      <c r="B23">
        <v>74240.347815182002</v>
      </c>
      <c r="C23">
        <v>0.12089013999999999</v>
      </c>
      <c r="D23" s="1">
        <f t="shared" si="0"/>
        <v>0.12089013999999999</v>
      </c>
      <c r="E23" s="1">
        <f t="shared" si="2"/>
        <v>2.3450552984841124E-3</v>
      </c>
      <c r="F23">
        <v>9551.8874100744706</v>
      </c>
      <c r="G23">
        <v>0.23934367000000001</v>
      </c>
      <c r="H23" s="1">
        <f t="shared" si="3"/>
        <v>0.23934367000000001</v>
      </c>
      <c r="I23" s="1">
        <f t="shared" si="4"/>
        <v>8.5569045757331753E-3</v>
      </c>
      <c r="J23">
        <v>2499.6979412995202</v>
      </c>
      <c r="K23">
        <v>0.20495901</v>
      </c>
      <c r="L23" s="1">
        <f t="shared" si="5"/>
        <v>0.20495901</v>
      </c>
      <c r="M23" s="1">
        <f t="shared" si="6"/>
        <v>1.5824885358953163E-2</v>
      </c>
      <c r="N23">
        <v>893.69887406751502</v>
      </c>
      <c r="O23">
        <v>0.1748092</v>
      </c>
      <c r="P23" s="1">
        <f t="shared" si="7"/>
        <v>0.1748092</v>
      </c>
      <c r="Q23" s="1">
        <f t="shared" si="8"/>
        <v>2.4901172528143303E-2</v>
      </c>
      <c r="R23">
        <v>732.51664440000002</v>
      </c>
      <c r="T23" s="1">
        <f t="shared" si="9"/>
        <v>0</v>
      </c>
      <c r="U23" s="1">
        <f t="shared" si="10"/>
        <v>0</v>
      </c>
      <c r="V23">
        <v>1320.441736</v>
      </c>
      <c r="X23" s="1">
        <f t="shared" si="11"/>
        <v>0</v>
      </c>
      <c r="Y23" s="1">
        <f t="shared" si="12"/>
        <v>0</v>
      </c>
      <c r="Z23">
        <v>849.42045810000002</v>
      </c>
      <c r="AB23" s="1">
        <f t="shared" si="13"/>
        <v>0</v>
      </c>
      <c r="AC23" s="1">
        <f t="shared" si="14"/>
        <v>0</v>
      </c>
      <c r="AD23">
        <v>903.42254720000005</v>
      </c>
      <c r="AF23" s="1">
        <f t="shared" si="1"/>
        <v>0</v>
      </c>
      <c r="AG23" s="1">
        <f t="shared" si="15"/>
        <v>0</v>
      </c>
      <c r="AH23" s="2">
        <v>87185.632040623503</v>
      </c>
      <c r="AJ23" s="1">
        <f t="shared" si="16"/>
        <v>0</v>
      </c>
      <c r="AK23" s="1">
        <f t="shared" si="17"/>
        <v>0</v>
      </c>
      <c r="AL23">
        <v>3145.8002614602401</v>
      </c>
      <c r="AM23">
        <v>0.14858299</v>
      </c>
      <c r="AN23" s="1">
        <f t="shared" si="18"/>
        <v>0.14858299</v>
      </c>
      <c r="AO23" s="1">
        <f t="shared" si="19"/>
        <v>1.2429286743137299E-2</v>
      </c>
      <c r="AP23">
        <v>2968.4668503887901</v>
      </c>
      <c r="AQ23">
        <v>0.13745077999999999</v>
      </c>
      <c r="AR23" s="1">
        <f t="shared" si="20"/>
        <v>0.13745077999999999</v>
      </c>
      <c r="AS23" s="1">
        <f t="shared" si="21"/>
        <v>1.2386697092919154E-2</v>
      </c>
    </row>
    <row r="24" spans="1:45" x14ac:dyDescent="0.2">
      <c r="A24" s="3">
        <v>61</v>
      </c>
      <c r="B24">
        <v>68588.751695237996</v>
      </c>
      <c r="C24">
        <v>0.12520756</v>
      </c>
      <c r="D24" s="1">
        <f t="shared" si="0"/>
        <v>0.12520756</v>
      </c>
      <c r="E24" s="1">
        <f t="shared" si="2"/>
        <v>2.4768368969978667E-3</v>
      </c>
      <c r="F24">
        <v>8469.3185677528309</v>
      </c>
      <c r="G24">
        <v>0.25458681999999999</v>
      </c>
      <c r="H24" s="1">
        <f t="shared" si="3"/>
        <v>0.25458681999999999</v>
      </c>
      <c r="I24" s="1">
        <f t="shared" si="4"/>
        <v>9.2778709802913209E-3</v>
      </c>
      <c r="J24">
        <v>2255.56235596537</v>
      </c>
      <c r="K24">
        <v>0.18976501000000001</v>
      </c>
      <c r="L24" s="1">
        <f t="shared" si="5"/>
        <v>0.18976501000000001</v>
      </c>
      <c r="M24" s="1">
        <f t="shared" si="6"/>
        <v>1.6182373412044686E-2</v>
      </c>
      <c r="N24">
        <v>804.31800097599603</v>
      </c>
      <c r="O24">
        <v>0.217694</v>
      </c>
      <c r="P24" s="1">
        <f t="shared" si="7"/>
        <v>0.217694</v>
      </c>
      <c r="Q24" s="1">
        <f t="shared" si="8"/>
        <v>2.8520276875803077E-2</v>
      </c>
      <c r="R24">
        <v>567.26915159999999</v>
      </c>
      <c r="T24" s="1">
        <f t="shared" si="9"/>
        <v>0</v>
      </c>
      <c r="U24" s="1">
        <f t="shared" si="10"/>
        <v>0</v>
      </c>
      <c r="V24">
        <v>1202.6040089999999</v>
      </c>
      <c r="X24" s="1">
        <f t="shared" si="11"/>
        <v>0</v>
      </c>
      <c r="Y24" s="1">
        <f t="shared" si="12"/>
        <v>0</v>
      </c>
      <c r="Z24">
        <v>661.75907519999998</v>
      </c>
      <c r="AB24" s="1">
        <f t="shared" si="13"/>
        <v>0</v>
      </c>
      <c r="AC24" s="1">
        <f t="shared" si="14"/>
        <v>0</v>
      </c>
      <c r="AD24">
        <v>762.23702249999997</v>
      </c>
      <c r="AF24" s="1">
        <f t="shared" si="1"/>
        <v>0</v>
      </c>
      <c r="AG24" s="1">
        <f t="shared" si="15"/>
        <v>0</v>
      </c>
      <c r="AH24" s="2">
        <v>80117.950619932206</v>
      </c>
      <c r="AJ24" s="1">
        <f t="shared" si="16"/>
        <v>0</v>
      </c>
      <c r="AK24" s="1">
        <f t="shared" si="17"/>
        <v>0</v>
      </c>
      <c r="AL24">
        <v>2626.43529710546</v>
      </c>
      <c r="AM24">
        <v>0.14580045999999999</v>
      </c>
      <c r="AN24" s="1">
        <f t="shared" si="18"/>
        <v>0.14580045999999999</v>
      </c>
      <c r="AO24" s="1">
        <f t="shared" si="19"/>
        <v>1.3496831683018674E-2</v>
      </c>
      <c r="AP24">
        <v>2658.2432450465799</v>
      </c>
      <c r="AQ24">
        <v>0.14706084</v>
      </c>
      <c r="AR24" s="1">
        <f t="shared" si="20"/>
        <v>0.14706084</v>
      </c>
      <c r="AS24" s="1">
        <f t="shared" si="21"/>
        <v>1.3463756857338419E-2</v>
      </c>
    </row>
    <row r="25" spans="1:45" x14ac:dyDescent="0.2">
      <c r="A25" s="3">
        <v>62</v>
      </c>
      <c r="B25">
        <v>67943.748093258502</v>
      </c>
      <c r="C25">
        <v>0.12964816000000001</v>
      </c>
      <c r="D25" s="1">
        <f t="shared" si="0"/>
        <v>0.12964816000000001</v>
      </c>
      <c r="E25" s="1">
        <f t="shared" si="2"/>
        <v>2.5258754134983657E-3</v>
      </c>
      <c r="F25">
        <v>8280.9430124983101</v>
      </c>
      <c r="G25">
        <v>0.24801359000000001</v>
      </c>
      <c r="H25" s="1">
        <f t="shared" si="3"/>
        <v>0.24801359000000001</v>
      </c>
      <c r="I25" s="1">
        <f t="shared" si="4"/>
        <v>9.3016267583066695E-3</v>
      </c>
      <c r="J25">
        <v>2111.90471276268</v>
      </c>
      <c r="K25">
        <v>0.18131742000000001</v>
      </c>
      <c r="L25" s="1">
        <f t="shared" si="5"/>
        <v>0.18131742000000001</v>
      </c>
      <c r="M25" s="1">
        <f t="shared" si="6"/>
        <v>1.6432227986313691E-2</v>
      </c>
      <c r="N25">
        <v>770.42248632013798</v>
      </c>
      <c r="O25">
        <v>0.19563147</v>
      </c>
      <c r="P25" s="1">
        <f t="shared" si="7"/>
        <v>0.19563147</v>
      </c>
      <c r="Q25" s="1">
        <f t="shared" si="8"/>
        <v>2.8011637079238014E-2</v>
      </c>
      <c r="R25">
        <v>467.78005430000002</v>
      </c>
      <c r="T25" s="1">
        <f t="shared" si="9"/>
        <v>0</v>
      </c>
      <c r="U25" s="1">
        <f t="shared" si="10"/>
        <v>0</v>
      </c>
      <c r="V25">
        <v>1148.272307</v>
      </c>
      <c r="X25" s="1">
        <f t="shared" si="11"/>
        <v>0</v>
      </c>
      <c r="Y25" s="1">
        <f t="shared" si="12"/>
        <v>0</v>
      </c>
      <c r="Z25">
        <v>703.18081900000004</v>
      </c>
      <c r="AB25" s="1">
        <f t="shared" si="13"/>
        <v>0</v>
      </c>
      <c r="AC25" s="1">
        <f t="shared" si="14"/>
        <v>0</v>
      </c>
      <c r="AD25">
        <v>742.73474239999996</v>
      </c>
      <c r="AF25" s="1">
        <f t="shared" si="1"/>
        <v>0</v>
      </c>
      <c r="AG25" s="1">
        <f t="shared" si="15"/>
        <v>0</v>
      </c>
      <c r="AH25" s="2">
        <v>79107.018304839701</v>
      </c>
      <c r="AJ25" s="1">
        <f t="shared" si="16"/>
        <v>0</v>
      </c>
      <c r="AK25" s="1">
        <f t="shared" si="17"/>
        <v>0</v>
      </c>
      <c r="AL25">
        <v>2500.3571799919</v>
      </c>
      <c r="AM25">
        <v>0.15874858</v>
      </c>
      <c r="AN25" s="1">
        <f t="shared" si="18"/>
        <v>0.15874858</v>
      </c>
      <c r="AO25" s="1">
        <f t="shared" si="19"/>
        <v>1.4324282410022515E-2</v>
      </c>
      <c r="AP25">
        <v>2597.9784504324198</v>
      </c>
      <c r="AQ25">
        <v>0.15133031</v>
      </c>
      <c r="AR25" s="1">
        <f t="shared" si="20"/>
        <v>0.15133031</v>
      </c>
      <c r="AS25" s="1">
        <f t="shared" si="21"/>
        <v>1.3780678660265069E-2</v>
      </c>
    </row>
    <row r="26" spans="1:45" x14ac:dyDescent="0.2">
      <c r="A26" s="3">
        <v>63</v>
      </c>
      <c r="B26">
        <v>67215.296720519604</v>
      </c>
      <c r="C26">
        <v>0.13409947999999999</v>
      </c>
      <c r="D26" s="1">
        <f t="shared" si="0"/>
        <v>0.13409947999999999</v>
      </c>
      <c r="E26" s="1">
        <f t="shared" si="2"/>
        <v>2.5761405776822152E-3</v>
      </c>
      <c r="F26">
        <v>7911.38852871581</v>
      </c>
      <c r="G26">
        <v>0.25509393000000002</v>
      </c>
      <c r="H26" s="1">
        <f t="shared" si="3"/>
        <v>0.25509393000000002</v>
      </c>
      <c r="I26" s="1">
        <f t="shared" si="4"/>
        <v>9.6057335038943134E-3</v>
      </c>
      <c r="J26">
        <v>2002.8567494302899</v>
      </c>
      <c r="K26">
        <v>0.19336216000000001</v>
      </c>
      <c r="L26" s="1">
        <f t="shared" si="5"/>
        <v>0.19336216000000001</v>
      </c>
      <c r="M26" s="1">
        <f t="shared" si="6"/>
        <v>1.7296417799468496E-2</v>
      </c>
      <c r="N26">
        <v>726.30887769907702</v>
      </c>
      <c r="O26">
        <v>0.16901310999999999</v>
      </c>
      <c r="P26" s="1">
        <f t="shared" si="7"/>
        <v>0.16901310999999999</v>
      </c>
      <c r="Q26" s="1">
        <f t="shared" si="8"/>
        <v>2.7255407385802496E-2</v>
      </c>
      <c r="R26">
        <v>446.3550128</v>
      </c>
      <c r="T26" s="1">
        <f t="shared" si="9"/>
        <v>0</v>
      </c>
      <c r="U26" s="1">
        <f t="shared" si="10"/>
        <v>0</v>
      </c>
      <c r="V26">
        <v>1014.558078</v>
      </c>
      <c r="X26" s="1">
        <f t="shared" si="11"/>
        <v>0</v>
      </c>
      <c r="Y26" s="1">
        <f t="shared" si="12"/>
        <v>0</v>
      </c>
      <c r="Z26">
        <v>618.68924990000005</v>
      </c>
      <c r="AB26" s="1">
        <f t="shared" si="13"/>
        <v>0</v>
      </c>
      <c r="AC26" s="1">
        <f t="shared" si="14"/>
        <v>0</v>
      </c>
      <c r="AD26">
        <v>660.82516339999995</v>
      </c>
      <c r="AF26" s="1">
        <f t="shared" si="1"/>
        <v>0</v>
      </c>
      <c r="AG26" s="1">
        <f t="shared" si="15"/>
        <v>0</v>
      </c>
      <c r="AH26" s="2">
        <v>77855.850876364799</v>
      </c>
      <c r="AJ26" s="1">
        <f t="shared" si="16"/>
        <v>0</v>
      </c>
      <c r="AK26" s="1">
        <f t="shared" si="17"/>
        <v>0</v>
      </c>
      <c r="AL26">
        <v>2347.6350951306499</v>
      </c>
      <c r="AM26">
        <v>0.15827548999999999</v>
      </c>
      <c r="AN26" s="1">
        <f t="shared" si="18"/>
        <v>0.15827548999999999</v>
      </c>
      <c r="AO26" s="1">
        <f t="shared" si="19"/>
        <v>1.4764970882638626E-2</v>
      </c>
      <c r="AP26">
        <v>2372.7408454604401</v>
      </c>
      <c r="AQ26">
        <v>0.15252574999999999</v>
      </c>
      <c r="AR26" s="1">
        <f t="shared" si="20"/>
        <v>0.15252574999999999</v>
      </c>
      <c r="AS26" s="1">
        <f t="shared" si="21"/>
        <v>1.4466576180611552E-2</v>
      </c>
    </row>
    <row r="27" spans="1:45" x14ac:dyDescent="0.2">
      <c r="A27" s="3">
        <v>64</v>
      </c>
      <c r="B27">
        <v>63943.638100862503</v>
      </c>
      <c r="C27">
        <v>0.13666829</v>
      </c>
      <c r="D27" s="1">
        <f t="shared" si="0"/>
        <v>0.13666829</v>
      </c>
      <c r="E27" s="1">
        <f t="shared" si="2"/>
        <v>2.6624418243095804E-3</v>
      </c>
      <c r="F27">
        <v>7088.6120377257403</v>
      </c>
      <c r="G27">
        <v>0.26225066000000002</v>
      </c>
      <c r="H27" s="1">
        <f t="shared" si="3"/>
        <v>0.26225066000000002</v>
      </c>
      <c r="I27" s="1">
        <f t="shared" si="4"/>
        <v>1.0239722261348002E-2</v>
      </c>
      <c r="J27">
        <v>1845.9595260769099</v>
      </c>
      <c r="K27">
        <v>0.22814302</v>
      </c>
      <c r="L27" s="1">
        <f t="shared" si="5"/>
        <v>0.22814302</v>
      </c>
      <c r="M27" s="1">
        <f t="shared" si="6"/>
        <v>1.9143308363178638E-2</v>
      </c>
      <c r="N27">
        <v>634.62069146707597</v>
      </c>
      <c r="O27">
        <v>0.22437504</v>
      </c>
      <c r="P27" s="1">
        <f t="shared" si="7"/>
        <v>0.22437504</v>
      </c>
      <c r="Q27" s="1">
        <f t="shared" si="8"/>
        <v>3.2457279642551164E-2</v>
      </c>
      <c r="R27">
        <v>346.04187400000001</v>
      </c>
      <c r="T27" s="1">
        <f t="shared" si="9"/>
        <v>0</v>
      </c>
      <c r="U27" s="1">
        <f t="shared" si="10"/>
        <v>0</v>
      </c>
      <c r="V27">
        <v>954.23834790000001</v>
      </c>
      <c r="X27" s="1">
        <f t="shared" si="11"/>
        <v>0</v>
      </c>
      <c r="Y27" s="1">
        <f t="shared" si="12"/>
        <v>0</v>
      </c>
      <c r="Z27">
        <v>627.03952319999996</v>
      </c>
      <c r="AB27" s="1">
        <f t="shared" si="13"/>
        <v>0</v>
      </c>
      <c r="AC27" s="1">
        <f t="shared" si="14"/>
        <v>0</v>
      </c>
      <c r="AD27">
        <v>595.72600220000004</v>
      </c>
      <c r="AF27" s="1">
        <f t="shared" si="1"/>
        <v>0</v>
      </c>
      <c r="AG27" s="1">
        <f t="shared" si="15"/>
        <v>0</v>
      </c>
      <c r="AH27" s="2">
        <v>73512.830356132195</v>
      </c>
      <c r="AJ27" s="1">
        <f t="shared" si="16"/>
        <v>0</v>
      </c>
      <c r="AK27" s="1">
        <f t="shared" si="17"/>
        <v>0</v>
      </c>
      <c r="AL27">
        <v>2096.6874358989298</v>
      </c>
      <c r="AM27">
        <v>0.18008484999999999</v>
      </c>
      <c r="AN27" s="1">
        <f t="shared" si="18"/>
        <v>0.18008484999999999</v>
      </c>
      <c r="AO27" s="1">
        <f t="shared" si="19"/>
        <v>1.6447968659457291E-2</v>
      </c>
      <c r="AP27">
        <v>2360.5450527966</v>
      </c>
      <c r="AQ27">
        <v>0.16215410999999999</v>
      </c>
      <c r="AR27" s="1">
        <f t="shared" si="20"/>
        <v>0.16215410999999999</v>
      </c>
      <c r="AS27" s="1">
        <f t="shared" si="21"/>
        <v>1.4869486699190419E-2</v>
      </c>
    </row>
    <row r="28" spans="1:45" x14ac:dyDescent="0.2">
      <c r="A28" s="3">
        <v>65</v>
      </c>
      <c r="B28">
        <v>61755.2624611668</v>
      </c>
      <c r="C28">
        <v>0.14175977000000001</v>
      </c>
      <c r="D28" s="1">
        <f t="shared" si="0"/>
        <v>0.14175977000000001</v>
      </c>
      <c r="E28" s="1">
        <f t="shared" si="2"/>
        <v>2.7510597286220977E-3</v>
      </c>
      <c r="F28">
        <v>6748.0088238231801</v>
      </c>
      <c r="G28">
        <v>0.26099607000000002</v>
      </c>
      <c r="H28" s="1">
        <f t="shared" si="3"/>
        <v>0.26099607000000002</v>
      </c>
      <c r="I28" s="1">
        <f t="shared" si="4"/>
        <v>1.0478728989754793E-2</v>
      </c>
      <c r="J28">
        <v>1709.71824607998</v>
      </c>
      <c r="K28">
        <v>0.20803671000000001</v>
      </c>
      <c r="L28" s="1">
        <f t="shared" si="5"/>
        <v>0.20803671000000001</v>
      </c>
      <c r="M28" s="1">
        <f t="shared" si="6"/>
        <v>1.9240498156085729E-2</v>
      </c>
      <c r="N28">
        <v>577.37737832963398</v>
      </c>
      <c r="O28">
        <v>0.17997888000000001</v>
      </c>
      <c r="P28" s="1">
        <f t="shared" si="7"/>
        <v>0.17997888000000001</v>
      </c>
      <c r="Q28" s="1">
        <f t="shared" si="8"/>
        <v>3.1336427308461444E-2</v>
      </c>
      <c r="R28">
        <v>376.58629200000001</v>
      </c>
      <c r="T28" s="1">
        <f t="shared" si="9"/>
        <v>0</v>
      </c>
      <c r="U28" s="1">
        <f t="shared" si="10"/>
        <v>0</v>
      </c>
      <c r="V28">
        <v>886.00783520000005</v>
      </c>
      <c r="X28" s="1">
        <f t="shared" si="11"/>
        <v>0</v>
      </c>
      <c r="Y28" s="1">
        <f t="shared" si="12"/>
        <v>0</v>
      </c>
      <c r="Z28">
        <v>552.05188080000005</v>
      </c>
      <c r="AB28" s="1">
        <f t="shared" si="13"/>
        <v>0</v>
      </c>
      <c r="AC28" s="1">
        <f t="shared" si="14"/>
        <v>0</v>
      </c>
      <c r="AD28">
        <v>546.00892009999995</v>
      </c>
      <c r="AF28" s="1">
        <f t="shared" si="1"/>
        <v>0</v>
      </c>
      <c r="AG28" s="1">
        <f t="shared" si="15"/>
        <v>0</v>
      </c>
      <c r="AH28" s="2">
        <v>70790.3669093996</v>
      </c>
      <c r="AJ28" s="1">
        <f t="shared" si="16"/>
        <v>0</v>
      </c>
      <c r="AK28" s="1">
        <f t="shared" si="17"/>
        <v>0</v>
      </c>
      <c r="AL28">
        <v>2112.1793941259298</v>
      </c>
      <c r="AM28">
        <v>0.18961968000000001</v>
      </c>
      <c r="AN28" s="1">
        <f t="shared" si="18"/>
        <v>0.18961968000000001</v>
      </c>
      <c r="AO28" s="1">
        <f t="shared" si="19"/>
        <v>1.6717711186921815E-2</v>
      </c>
      <c r="AP28">
        <v>2200.5714186988698</v>
      </c>
      <c r="AQ28">
        <v>0.16303683999999999</v>
      </c>
      <c r="AR28" s="1">
        <f t="shared" si="20"/>
        <v>0.16303683999999999</v>
      </c>
      <c r="AS28" s="1">
        <f t="shared" si="21"/>
        <v>1.5434209222751004E-2</v>
      </c>
    </row>
    <row r="29" spans="1:45" x14ac:dyDescent="0.2">
      <c r="A29" s="3">
        <v>66</v>
      </c>
      <c r="B29">
        <v>56662.090812325398</v>
      </c>
      <c r="C29">
        <v>0.14439909000000001</v>
      </c>
      <c r="D29" s="1">
        <f t="shared" si="0"/>
        <v>0.14439909000000001</v>
      </c>
      <c r="E29" s="1">
        <f t="shared" si="2"/>
        <v>2.8941938779006929E-3</v>
      </c>
      <c r="F29">
        <v>5914.5198108069599</v>
      </c>
      <c r="G29">
        <v>0.26258552000000002</v>
      </c>
      <c r="H29" s="1">
        <f t="shared" si="3"/>
        <v>0.26258552000000002</v>
      </c>
      <c r="I29" s="1">
        <f t="shared" si="4"/>
        <v>1.1214696978417078E-2</v>
      </c>
      <c r="J29">
        <v>1627.5889206342399</v>
      </c>
      <c r="K29">
        <v>0.20860677999999999</v>
      </c>
      <c r="L29" s="1">
        <f t="shared" si="5"/>
        <v>0.20860677999999999</v>
      </c>
      <c r="M29" s="1">
        <f t="shared" si="6"/>
        <v>1.9739860594670991E-2</v>
      </c>
      <c r="N29">
        <v>534.03287276998105</v>
      </c>
      <c r="O29">
        <v>0.21051671999999999</v>
      </c>
      <c r="P29" s="1">
        <f t="shared" si="7"/>
        <v>0.21051671999999999</v>
      </c>
      <c r="Q29" s="1">
        <f t="shared" si="8"/>
        <v>3.4576962709572313E-2</v>
      </c>
      <c r="R29">
        <v>258.19920860000002</v>
      </c>
      <c r="T29" s="1">
        <f t="shared" si="9"/>
        <v>0</v>
      </c>
      <c r="U29" s="1">
        <f t="shared" si="10"/>
        <v>0</v>
      </c>
      <c r="V29">
        <v>705.04864439999994</v>
      </c>
      <c r="X29" s="1">
        <f t="shared" si="11"/>
        <v>0</v>
      </c>
      <c r="Y29" s="1">
        <f t="shared" si="12"/>
        <v>0</v>
      </c>
      <c r="Z29">
        <v>456.62804460000001</v>
      </c>
      <c r="AB29" s="1">
        <f t="shared" si="13"/>
        <v>0</v>
      </c>
      <c r="AC29" s="1">
        <f t="shared" si="14"/>
        <v>0</v>
      </c>
      <c r="AD29">
        <v>474.15263140000002</v>
      </c>
      <c r="AF29" s="1">
        <f t="shared" si="1"/>
        <v>0</v>
      </c>
      <c r="AG29" s="1">
        <f t="shared" si="15"/>
        <v>0</v>
      </c>
      <c r="AH29" s="2">
        <v>64738.232416536601</v>
      </c>
      <c r="AJ29" s="1">
        <f t="shared" si="16"/>
        <v>0</v>
      </c>
      <c r="AK29" s="1">
        <f t="shared" si="17"/>
        <v>0</v>
      </c>
      <c r="AL29">
        <v>1685.2167856395199</v>
      </c>
      <c r="AM29">
        <v>0.19150080999999999</v>
      </c>
      <c r="AN29" s="1">
        <f t="shared" si="18"/>
        <v>0.19150080999999999</v>
      </c>
      <c r="AO29" s="1">
        <f t="shared" si="19"/>
        <v>1.8786820479573321E-2</v>
      </c>
      <c r="AP29">
        <v>1801.0218779854399</v>
      </c>
      <c r="AQ29">
        <v>0.19497849</v>
      </c>
      <c r="AR29" s="1">
        <f t="shared" si="20"/>
        <v>0.19497849</v>
      </c>
      <c r="AS29" s="1">
        <f t="shared" si="21"/>
        <v>1.8297580683499248E-2</v>
      </c>
    </row>
    <row r="30" spans="1:45" x14ac:dyDescent="0.2">
      <c r="A30" s="3">
        <v>67</v>
      </c>
      <c r="B30">
        <v>53095.206112701402</v>
      </c>
      <c r="C30">
        <v>0.14924292</v>
      </c>
      <c r="D30" s="1">
        <f t="shared" si="0"/>
        <v>0.14924292</v>
      </c>
      <c r="E30" s="1">
        <f t="shared" si="2"/>
        <v>3.0309451044181679E-3</v>
      </c>
      <c r="F30">
        <v>5271.2741699777498</v>
      </c>
      <c r="G30">
        <v>0.27715915000000002</v>
      </c>
      <c r="H30" s="1">
        <f t="shared" si="3"/>
        <v>0.27715915000000002</v>
      </c>
      <c r="I30" s="1">
        <f t="shared" si="4"/>
        <v>1.2083262853291284E-2</v>
      </c>
      <c r="J30">
        <v>1475.2513873651601</v>
      </c>
      <c r="K30">
        <v>0.23128381000000001</v>
      </c>
      <c r="L30" s="1">
        <f t="shared" si="5"/>
        <v>0.23128381000000001</v>
      </c>
      <c r="M30" s="1">
        <f t="shared" si="6"/>
        <v>2.1516849684430153E-2</v>
      </c>
      <c r="N30">
        <v>485.08489475399199</v>
      </c>
      <c r="O30">
        <v>0.19446780999999999</v>
      </c>
      <c r="P30" s="1">
        <f t="shared" si="7"/>
        <v>0.19446780999999999</v>
      </c>
      <c r="Q30" s="1">
        <f t="shared" si="8"/>
        <v>3.5221877921471731E-2</v>
      </c>
      <c r="R30">
        <v>252.4858643</v>
      </c>
      <c r="T30" s="1">
        <f t="shared" si="9"/>
        <v>0</v>
      </c>
      <c r="U30" s="1">
        <f t="shared" si="10"/>
        <v>0</v>
      </c>
      <c r="V30">
        <v>644.39929919999997</v>
      </c>
      <c r="X30" s="1">
        <f t="shared" si="11"/>
        <v>0</v>
      </c>
      <c r="Y30" s="1">
        <f t="shared" si="12"/>
        <v>0</v>
      </c>
      <c r="Z30">
        <v>494.91843899999998</v>
      </c>
      <c r="AB30" s="1">
        <f t="shared" si="13"/>
        <v>0</v>
      </c>
      <c r="AC30" s="1">
        <f t="shared" si="14"/>
        <v>0</v>
      </c>
      <c r="AD30">
        <v>501.18114420000001</v>
      </c>
      <c r="AF30" s="1">
        <f t="shared" si="1"/>
        <v>0</v>
      </c>
      <c r="AG30" s="1">
        <f t="shared" si="15"/>
        <v>0</v>
      </c>
      <c r="AH30" s="2">
        <v>60326.816564798297</v>
      </c>
      <c r="AJ30" s="1">
        <f t="shared" si="16"/>
        <v>0</v>
      </c>
      <c r="AK30" s="1">
        <f t="shared" si="17"/>
        <v>0</v>
      </c>
      <c r="AL30">
        <v>1606.05400753393</v>
      </c>
      <c r="AM30">
        <v>0.21055979999999999</v>
      </c>
      <c r="AN30" s="1">
        <f t="shared" si="18"/>
        <v>0.21055979999999999</v>
      </c>
      <c r="AO30" s="1">
        <f t="shared" si="19"/>
        <v>1.9939917048260269E-2</v>
      </c>
      <c r="AP30">
        <v>1926.1660891771301</v>
      </c>
      <c r="AQ30">
        <v>0.19366388000000001</v>
      </c>
      <c r="AR30" s="1">
        <f t="shared" si="20"/>
        <v>0.19366388000000001</v>
      </c>
      <c r="AS30" s="1">
        <f t="shared" si="21"/>
        <v>1.7647840767520503E-2</v>
      </c>
    </row>
    <row r="31" spans="1:45" x14ac:dyDescent="0.2">
      <c r="A31" s="3">
        <v>68</v>
      </c>
      <c r="B31">
        <v>48874.912579551303</v>
      </c>
      <c r="C31">
        <v>0.15903828</v>
      </c>
      <c r="D31" s="1">
        <f t="shared" si="0"/>
        <v>0.15903828</v>
      </c>
      <c r="E31" s="1">
        <f t="shared" si="2"/>
        <v>3.2422912433700923E-3</v>
      </c>
      <c r="F31">
        <v>4948.14060718566</v>
      </c>
      <c r="G31">
        <v>0.28432435</v>
      </c>
      <c r="H31" s="1">
        <f t="shared" si="3"/>
        <v>0.28432435</v>
      </c>
      <c r="I31" s="1">
        <f t="shared" si="4"/>
        <v>1.2568984866929402E-2</v>
      </c>
      <c r="J31">
        <v>1318.9584642648699</v>
      </c>
      <c r="K31">
        <v>0.23938322000000001</v>
      </c>
      <c r="L31" s="1">
        <f t="shared" si="5"/>
        <v>0.23938322000000001</v>
      </c>
      <c r="M31" s="1">
        <f t="shared" si="6"/>
        <v>2.3028747345690402E-2</v>
      </c>
      <c r="N31">
        <v>398.83537249639602</v>
      </c>
      <c r="O31">
        <v>0.20497617000000001</v>
      </c>
      <c r="P31" s="1">
        <f t="shared" si="7"/>
        <v>0.20497617000000001</v>
      </c>
      <c r="Q31" s="1">
        <f t="shared" si="8"/>
        <v>3.9618770808245656E-2</v>
      </c>
      <c r="R31">
        <v>246.38796730000001</v>
      </c>
      <c r="T31" s="1">
        <f t="shared" si="9"/>
        <v>0</v>
      </c>
      <c r="U31" s="1">
        <f t="shared" si="10"/>
        <v>0</v>
      </c>
      <c r="V31">
        <v>548.26129549999996</v>
      </c>
      <c r="X31" s="1">
        <f t="shared" si="11"/>
        <v>0</v>
      </c>
      <c r="Y31" s="1">
        <f t="shared" si="12"/>
        <v>0</v>
      </c>
      <c r="Z31">
        <v>484.48059840000002</v>
      </c>
      <c r="AB31" s="1">
        <f t="shared" si="13"/>
        <v>0</v>
      </c>
      <c r="AC31" s="1">
        <f t="shared" si="14"/>
        <v>0</v>
      </c>
      <c r="AD31">
        <v>444.7069338</v>
      </c>
      <c r="AF31" s="1">
        <f t="shared" si="1"/>
        <v>0</v>
      </c>
      <c r="AG31" s="1">
        <f t="shared" si="15"/>
        <v>0</v>
      </c>
      <c r="AH31" s="2">
        <v>55540.847023498201</v>
      </c>
      <c r="AJ31" s="1">
        <f t="shared" si="16"/>
        <v>0</v>
      </c>
      <c r="AK31" s="1">
        <f t="shared" si="17"/>
        <v>0</v>
      </c>
      <c r="AL31">
        <v>1488.3261550478601</v>
      </c>
      <c r="AM31">
        <v>0.23210478000000001</v>
      </c>
      <c r="AN31" s="1">
        <f t="shared" si="18"/>
        <v>0.23210478000000001</v>
      </c>
      <c r="AO31" s="1">
        <f t="shared" si="19"/>
        <v>2.1448653768711658E-2</v>
      </c>
      <c r="AP31">
        <v>1763.7203340865599</v>
      </c>
      <c r="AQ31">
        <v>0.18083542999999999</v>
      </c>
      <c r="AR31" s="1">
        <f t="shared" si="20"/>
        <v>0.18083542999999999</v>
      </c>
      <c r="AS31" s="1">
        <f t="shared" si="21"/>
        <v>1.7962573246119159E-2</v>
      </c>
    </row>
    <row r="32" spans="1:45" x14ac:dyDescent="0.2">
      <c r="A32" s="3">
        <v>69</v>
      </c>
      <c r="B32">
        <v>46561.392754450397</v>
      </c>
      <c r="C32">
        <v>0.16357600999999999</v>
      </c>
      <c r="D32" s="1">
        <f t="shared" si="0"/>
        <v>0.16357600999999999</v>
      </c>
      <c r="E32" s="1">
        <f t="shared" si="2"/>
        <v>3.359820964367489E-3</v>
      </c>
      <c r="F32">
        <v>4514.4758091047397</v>
      </c>
      <c r="G32">
        <v>0.28187646999999999</v>
      </c>
      <c r="H32" s="1">
        <f t="shared" si="3"/>
        <v>0.28187646999999999</v>
      </c>
      <c r="I32" s="1">
        <f t="shared" si="4"/>
        <v>1.312445858660148E-2</v>
      </c>
      <c r="J32">
        <v>1150.6894894316699</v>
      </c>
      <c r="K32">
        <v>0.26648068000000003</v>
      </c>
      <c r="L32" s="1">
        <f t="shared" si="5"/>
        <v>0.26648068000000003</v>
      </c>
      <c r="M32" s="1">
        <f t="shared" si="6"/>
        <v>2.5545572540999744E-2</v>
      </c>
      <c r="N32">
        <v>379.22322005405999</v>
      </c>
      <c r="O32">
        <v>0.20188679000000001</v>
      </c>
      <c r="P32" s="1">
        <f t="shared" si="7"/>
        <v>0.20188679000000001</v>
      </c>
      <c r="Q32" s="1">
        <f t="shared" si="8"/>
        <v>4.0401250864542326E-2</v>
      </c>
      <c r="R32">
        <v>216.77746239999999</v>
      </c>
      <c r="T32" s="1">
        <f t="shared" si="9"/>
        <v>0</v>
      </c>
      <c r="U32" s="1">
        <f t="shared" si="10"/>
        <v>0</v>
      </c>
      <c r="V32">
        <v>439.76269400000001</v>
      </c>
      <c r="X32" s="1">
        <f t="shared" si="11"/>
        <v>0</v>
      </c>
      <c r="Y32" s="1">
        <f t="shared" si="12"/>
        <v>0</v>
      </c>
      <c r="Z32">
        <v>325.60568180000001</v>
      </c>
      <c r="AB32" s="1">
        <f t="shared" si="13"/>
        <v>0</v>
      </c>
      <c r="AC32" s="1">
        <f t="shared" si="14"/>
        <v>0</v>
      </c>
      <c r="AD32">
        <v>488.93041419999997</v>
      </c>
      <c r="AF32" s="1">
        <f t="shared" si="1"/>
        <v>0</v>
      </c>
      <c r="AG32" s="1">
        <f t="shared" si="15"/>
        <v>0</v>
      </c>
      <c r="AH32" s="2">
        <v>52605.781273040899</v>
      </c>
      <c r="AJ32" s="1">
        <f t="shared" si="16"/>
        <v>0</v>
      </c>
      <c r="AK32" s="1">
        <f t="shared" si="17"/>
        <v>0</v>
      </c>
      <c r="AL32">
        <v>1285.83205431327</v>
      </c>
      <c r="AM32">
        <v>0.24208104999999999</v>
      </c>
      <c r="AN32" s="1">
        <f t="shared" si="18"/>
        <v>0.24208104999999999</v>
      </c>
      <c r="AO32" s="1">
        <f t="shared" si="19"/>
        <v>2.3412927882808573E-2</v>
      </c>
      <c r="AP32">
        <v>1566.11553391441</v>
      </c>
      <c r="AQ32">
        <v>0.20997837</v>
      </c>
      <c r="AR32" s="1">
        <f t="shared" si="20"/>
        <v>0.20997837</v>
      </c>
      <c r="AS32" s="1">
        <f t="shared" si="21"/>
        <v>2.0172092166342796E-2</v>
      </c>
    </row>
    <row r="33" spans="1:45" x14ac:dyDescent="0.2">
      <c r="A33" s="3">
        <v>70</v>
      </c>
      <c r="B33">
        <v>45544.307612657503</v>
      </c>
      <c r="C33">
        <v>0.17312211999999999</v>
      </c>
      <c r="D33" s="1">
        <f t="shared" si="0"/>
        <v>0.17312211999999999</v>
      </c>
      <c r="E33" s="1">
        <f t="shared" si="2"/>
        <v>3.4748494018673323E-3</v>
      </c>
      <c r="F33">
        <v>4569.1920648179903</v>
      </c>
      <c r="G33">
        <v>0.30536106000000002</v>
      </c>
      <c r="H33" s="1">
        <f t="shared" si="3"/>
        <v>0.30536106000000002</v>
      </c>
      <c r="I33" s="1">
        <f t="shared" si="4"/>
        <v>1.3354349999220935E-2</v>
      </c>
      <c r="J33">
        <v>1152.3925076276</v>
      </c>
      <c r="K33">
        <v>0.24276745</v>
      </c>
      <c r="L33" s="1">
        <f t="shared" si="5"/>
        <v>0.24276745</v>
      </c>
      <c r="M33" s="1">
        <f t="shared" si="6"/>
        <v>2.4755159202177676E-2</v>
      </c>
      <c r="N33">
        <v>349.83245769515599</v>
      </c>
      <c r="O33">
        <v>0.23975155000000001</v>
      </c>
      <c r="P33" s="1">
        <f t="shared" si="7"/>
        <v>0.23975155000000001</v>
      </c>
      <c r="Q33" s="1">
        <f t="shared" si="8"/>
        <v>4.4738817836047037E-2</v>
      </c>
      <c r="R33">
        <v>196.06659070000001</v>
      </c>
      <c r="T33" s="1">
        <f t="shared" si="9"/>
        <v>0</v>
      </c>
      <c r="U33" s="1">
        <f t="shared" si="10"/>
        <v>0</v>
      </c>
      <c r="V33">
        <v>401.30749170000001</v>
      </c>
      <c r="X33" s="1">
        <f t="shared" si="11"/>
        <v>0</v>
      </c>
      <c r="Y33" s="1">
        <f t="shared" si="12"/>
        <v>0</v>
      </c>
      <c r="Z33">
        <v>317.69489800000002</v>
      </c>
      <c r="AB33" s="1">
        <f t="shared" si="13"/>
        <v>0</v>
      </c>
      <c r="AC33" s="1">
        <f t="shared" si="14"/>
        <v>0</v>
      </c>
      <c r="AD33">
        <v>530.18735130000005</v>
      </c>
      <c r="AF33" s="1">
        <f t="shared" si="1"/>
        <v>0</v>
      </c>
      <c r="AG33" s="1">
        <f t="shared" si="15"/>
        <v>0</v>
      </c>
      <c r="AH33" s="2">
        <v>51615.724642798297</v>
      </c>
      <c r="AJ33" s="1">
        <f t="shared" si="16"/>
        <v>0</v>
      </c>
      <c r="AK33" s="1">
        <f t="shared" si="17"/>
        <v>0</v>
      </c>
      <c r="AL33">
        <v>1190.29834651947</v>
      </c>
      <c r="AM33">
        <v>0.25163931</v>
      </c>
      <c r="AN33" s="1">
        <f t="shared" si="18"/>
        <v>0.25163931</v>
      </c>
      <c r="AO33" s="1">
        <f t="shared" si="19"/>
        <v>2.4653176354450468E-2</v>
      </c>
      <c r="AP33">
        <v>1651.9255686737599</v>
      </c>
      <c r="AQ33">
        <v>0.19940826</v>
      </c>
      <c r="AR33" s="1">
        <f t="shared" si="20"/>
        <v>0.19940826</v>
      </c>
      <c r="AS33" s="1">
        <f t="shared" si="21"/>
        <v>1.9268058587824783E-2</v>
      </c>
    </row>
    <row r="34" spans="1:45" x14ac:dyDescent="0.2">
      <c r="A34" s="3">
        <v>71</v>
      </c>
      <c r="B34">
        <v>41063.4526496119</v>
      </c>
      <c r="C34">
        <v>0.17992375999999999</v>
      </c>
      <c r="D34" s="1">
        <f t="shared" si="0"/>
        <v>0.17992375999999999</v>
      </c>
      <c r="E34" s="1">
        <f t="shared" si="2"/>
        <v>3.7153498438167246E-3</v>
      </c>
      <c r="F34">
        <v>3872.2739508748</v>
      </c>
      <c r="G34">
        <v>0.30482870000000001</v>
      </c>
      <c r="H34" s="1">
        <f t="shared" si="3"/>
        <v>0.30482870000000001</v>
      </c>
      <c r="I34" s="1">
        <f t="shared" si="4"/>
        <v>1.4499294733253997E-2</v>
      </c>
      <c r="J34">
        <v>1004.88934300467</v>
      </c>
      <c r="K34">
        <v>0.25009557999999998</v>
      </c>
      <c r="L34" s="1">
        <f t="shared" si="5"/>
        <v>0.25009557999999998</v>
      </c>
      <c r="M34" s="1">
        <f t="shared" si="6"/>
        <v>2.6776444939211115E-2</v>
      </c>
      <c r="N34">
        <v>343.40494684129902</v>
      </c>
      <c r="O34">
        <v>0.21163883999999999</v>
      </c>
      <c r="P34" s="1">
        <f t="shared" si="7"/>
        <v>0.21163883999999999</v>
      </c>
      <c r="Q34" s="1">
        <f t="shared" si="8"/>
        <v>4.320291931475128E-2</v>
      </c>
      <c r="R34">
        <v>156.2379889</v>
      </c>
      <c r="T34" s="1">
        <f t="shared" si="9"/>
        <v>0</v>
      </c>
      <c r="U34" s="1">
        <f t="shared" si="10"/>
        <v>0</v>
      </c>
      <c r="V34">
        <v>366.31325820000001</v>
      </c>
      <c r="X34" s="1">
        <f t="shared" si="11"/>
        <v>0</v>
      </c>
      <c r="Y34" s="1">
        <f t="shared" si="12"/>
        <v>0</v>
      </c>
      <c r="Z34">
        <v>268.8018558</v>
      </c>
      <c r="AB34" s="1">
        <f t="shared" si="13"/>
        <v>0</v>
      </c>
      <c r="AC34" s="1">
        <f t="shared" si="14"/>
        <v>0</v>
      </c>
      <c r="AD34">
        <v>474.81186400000001</v>
      </c>
      <c r="AF34" s="1">
        <f t="shared" si="1"/>
        <v>0</v>
      </c>
      <c r="AG34" s="1">
        <f t="shared" si="15"/>
        <v>0</v>
      </c>
      <c r="AH34" s="2">
        <v>46284.0208903327</v>
      </c>
      <c r="AJ34" s="1">
        <f t="shared" si="16"/>
        <v>0</v>
      </c>
      <c r="AK34" s="1">
        <f t="shared" si="17"/>
        <v>0</v>
      </c>
      <c r="AL34">
        <v>1050.4862227588801</v>
      </c>
      <c r="AM34">
        <v>0.25020075000000003</v>
      </c>
      <c r="AN34" s="1">
        <f t="shared" si="18"/>
        <v>0.25020075000000003</v>
      </c>
      <c r="AO34" s="1">
        <f t="shared" si="19"/>
        <v>2.6192544794418449E-2</v>
      </c>
      <c r="AP34">
        <v>1479.15184541791</v>
      </c>
      <c r="AQ34">
        <v>0.21793741999999999</v>
      </c>
      <c r="AR34" s="1">
        <f t="shared" si="20"/>
        <v>0.21793741999999999</v>
      </c>
      <c r="AS34" s="1">
        <f t="shared" si="21"/>
        <v>2.103954518277935E-2</v>
      </c>
    </row>
    <row r="35" spans="1:45" x14ac:dyDescent="0.2">
      <c r="A35" s="3">
        <v>72</v>
      </c>
      <c r="B35">
        <v>37749.328473843598</v>
      </c>
      <c r="C35">
        <v>0.18663988000000001</v>
      </c>
      <c r="D35" s="1">
        <f t="shared" si="0"/>
        <v>0.18663988000000001</v>
      </c>
      <c r="E35" s="1">
        <f t="shared" si="2"/>
        <v>3.9304757105714612E-3</v>
      </c>
      <c r="F35">
        <v>3742.35030270367</v>
      </c>
      <c r="G35">
        <v>0.31813597999999998</v>
      </c>
      <c r="H35" s="1">
        <f t="shared" si="3"/>
        <v>0.31813597999999998</v>
      </c>
      <c r="I35" s="1">
        <f t="shared" si="4"/>
        <v>1.4922415713412773E-2</v>
      </c>
      <c r="J35">
        <v>999.67042077332701</v>
      </c>
      <c r="K35">
        <v>0.28803453000000001</v>
      </c>
      <c r="L35" s="1">
        <f t="shared" si="5"/>
        <v>0.28803453000000001</v>
      </c>
      <c r="M35" s="1">
        <f t="shared" si="6"/>
        <v>2.8072390292192804E-2</v>
      </c>
      <c r="N35">
        <v>316.59617800265499</v>
      </c>
      <c r="O35">
        <v>0.24212199000000001</v>
      </c>
      <c r="P35" s="1">
        <f t="shared" si="7"/>
        <v>0.24212199000000001</v>
      </c>
      <c r="Q35" s="1">
        <f t="shared" si="8"/>
        <v>4.7186743665203749E-2</v>
      </c>
      <c r="R35">
        <v>128.8798597</v>
      </c>
      <c r="T35" s="1">
        <f t="shared" si="9"/>
        <v>0</v>
      </c>
      <c r="U35" s="1">
        <f t="shared" si="10"/>
        <v>0</v>
      </c>
      <c r="V35">
        <v>347.63501880000001</v>
      </c>
      <c r="X35" s="1">
        <f t="shared" si="11"/>
        <v>0</v>
      </c>
      <c r="Y35" s="1">
        <f t="shared" si="12"/>
        <v>0</v>
      </c>
      <c r="Z35">
        <v>236.55442389999999</v>
      </c>
      <c r="AB35" s="1">
        <f t="shared" si="13"/>
        <v>0</v>
      </c>
      <c r="AC35" s="1">
        <f t="shared" si="14"/>
        <v>0</v>
      </c>
      <c r="AD35">
        <v>457.89157269999998</v>
      </c>
      <c r="AF35" s="1">
        <f t="shared" si="1"/>
        <v>0</v>
      </c>
      <c r="AG35" s="1">
        <f t="shared" si="15"/>
        <v>0</v>
      </c>
      <c r="AH35" s="2">
        <v>42807.945375323303</v>
      </c>
      <c r="AJ35" s="1">
        <f t="shared" si="16"/>
        <v>0</v>
      </c>
      <c r="AK35" s="1">
        <f t="shared" si="17"/>
        <v>0</v>
      </c>
      <c r="AL35">
        <v>1063.45111847668</v>
      </c>
      <c r="AM35">
        <v>0.27159262000000001</v>
      </c>
      <c r="AN35" s="1">
        <f t="shared" si="18"/>
        <v>0.27159262000000001</v>
      </c>
      <c r="AO35" s="1">
        <f t="shared" si="19"/>
        <v>2.6732738870456244E-2</v>
      </c>
      <c r="AP35">
        <v>1360.43514350801</v>
      </c>
      <c r="AQ35">
        <v>0.23611836</v>
      </c>
      <c r="AR35" s="1">
        <f t="shared" si="20"/>
        <v>0.23611836</v>
      </c>
      <c r="AS35" s="1">
        <f t="shared" si="21"/>
        <v>2.2568103513964717E-2</v>
      </c>
    </row>
    <row r="36" spans="1:45" x14ac:dyDescent="0.2">
      <c r="A36" s="3">
        <v>73</v>
      </c>
      <c r="B36">
        <v>35514.312176339299</v>
      </c>
      <c r="C36">
        <v>0.19442639</v>
      </c>
      <c r="D36" s="1">
        <f t="shared" si="0"/>
        <v>0.19442639</v>
      </c>
      <c r="E36" s="1">
        <f t="shared" si="2"/>
        <v>4.1160874102487829E-3</v>
      </c>
      <c r="F36">
        <v>3449.5963527634699</v>
      </c>
      <c r="G36">
        <v>0.32411864000000001</v>
      </c>
      <c r="H36" s="1">
        <f t="shared" si="3"/>
        <v>0.32411864000000001</v>
      </c>
      <c r="I36" s="1">
        <f t="shared" si="4"/>
        <v>1.5619213810275161E-2</v>
      </c>
      <c r="J36">
        <v>881.06359392404499</v>
      </c>
      <c r="K36">
        <v>0.25977637999999997</v>
      </c>
      <c r="L36" s="1">
        <f t="shared" si="5"/>
        <v>0.25977637999999997</v>
      </c>
      <c r="M36" s="1">
        <f t="shared" si="6"/>
        <v>2.8955678304214631E-2</v>
      </c>
      <c r="N36">
        <v>279.40450504422103</v>
      </c>
      <c r="O36">
        <v>0.26206383</v>
      </c>
      <c r="P36" s="1">
        <f t="shared" si="7"/>
        <v>0.26206383</v>
      </c>
      <c r="Q36" s="1">
        <f t="shared" si="8"/>
        <v>5.1564677994318672E-2</v>
      </c>
      <c r="R36">
        <v>117.5081077</v>
      </c>
      <c r="T36" s="1">
        <f t="shared" si="9"/>
        <v>0</v>
      </c>
      <c r="U36" s="1">
        <f t="shared" si="10"/>
        <v>0</v>
      </c>
      <c r="V36">
        <v>322.14471300000002</v>
      </c>
      <c r="X36" s="1">
        <f t="shared" si="11"/>
        <v>0</v>
      </c>
      <c r="Y36" s="1">
        <f t="shared" si="12"/>
        <v>0</v>
      </c>
      <c r="Z36">
        <v>221.7766378</v>
      </c>
      <c r="AB36" s="1">
        <f t="shared" si="13"/>
        <v>0</v>
      </c>
      <c r="AC36" s="1">
        <f t="shared" si="14"/>
        <v>0</v>
      </c>
      <c r="AD36">
        <v>417.29386799999997</v>
      </c>
      <c r="AF36" s="1">
        <f t="shared" si="1"/>
        <v>0</v>
      </c>
      <c r="AG36" s="1">
        <f t="shared" si="15"/>
        <v>0</v>
      </c>
      <c r="AH36" s="2">
        <v>40124.376628070997</v>
      </c>
      <c r="AJ36" s="1">
        <f t="shared" si="16"/>
        <v>0</v>
      </c>
      <c r="AK36" s="1">
        <f t="shared" si="17"/>
        <v>0</v>
      </c>
      <c r="AL36">
        <v>954.513028401881</v>
      </c>
      <c r="AM36">
        <v>0.31575194000000001</v>
      </c>
      <c r="AN36" s="1">
        <f t="shared" si="18"/>
        <v>0.31575194000000001</v>
      </c>
      <c r="AO36" s="1">
        <f t="shared" si="19"/>
        <v>2.9487974494573601E-2</v>
      </c>
      <c r="AP36">
        <v>1246.1682584397499</v>
      </c>
      <c r="AQ36">
        <v>0.26009172000000003</v>
      </c>
      <c r="AR36" s="1">
        <f t="shared" si="20"/>
        <v>0.26009172000000003</v>
      </c>
      <c r="AS36" s="1">
        <f t="shared" si="21"/>
        <v>2.4356783502422402E-2</v>
      </c>
    </row>
    <row r="37" spans="1:45" x14ac:dyDescent="0.2">
      <c r="A37" s="3">
        <v>74</v>
      </c>
      <c r="B37">
        <v>32498.7102445848</v>
      </c>
      <c r="C37">
        <v>0.21150070000000001</v>
      </c>
      <c r="D37" s="1">
        <f t="shared" si="0"/>
        <v>0.21150070000000001</v>
      </c>
      <c r="E37" s="1">
        <f t="shared" si="2"/>
        <v>4.4399652297477344E-3</v>
      </c>
      <c r="F37">
        <v>3234.8515217080699</v>
      </c>
      <c r="G37">
        <v>0.34111685000000003</v>
      </c>
      <c r="H37" s="1">
        <f t="shared" si="3"/>
        <v>0.34111685000000003</v>
      </c>
      <c r="I37" s="1">
        <f t="shared" si="4"/>
        <v>1.6337465462897775E-2</v>
      </c>
      <c r="J37">
        <v>868.81286655366398</v>
      </c>
      <c r="K37">
        <v>0.27259201</v>
      </c>
      <c r="L37" s="1">
        <f t="shared" si="5"/>
        <v>0.27259201</v>
      </c>
      <c r="M37" s="1">
        <f t="shared" si="6"/>
        <v>2.9610009311266575E-2</v>
      </c>
      <c r="N37">
        <v>269.46108831465199</v>
      </c>
      <c r="O37">
        <v>0.32136472999999999</v>
      </c>
      <c r="P37" s="1">
        <f t="shared" si="7"/>
        <v>0.32136472999999999</v>
      </c>
      <c r="Q37" s="1">
        <f t="shared" si="8"/>
        <v>5.5760333241699163E-2</v>
      </c>
      <c r="R37">
        <v>126.1330598</v>
      </c>
      <c r="T37" s="1">
        <f t="shared" si="9"/>
        <v>0</v>
      </c>
      <c r="U37" s="1">
        <f t="shared" si="10"/>
        <v>0</v>
      </c>
      <c r="V37">
        <v>253.30990299999999</v>
      </c>
      <c r="X37" s="1">
        <f t="shared" si="11"/>
        <v>0</v>
      </c>
      <c r="Y37" s="1">
        <f t="shared" si="12"/>
        <v>0</v>
      </c>
      <c r="Z37">
        <v>168.15910070000001</v>
      </c>
      <c r="AB37" s="1">
        <f t="shared" si="13"/>
        <v>0</v>
      </c>
      <c r="AC37" s="1">
        <f t="shared" si="14"/>
        <v>0</v>
      </c>
      <c r="AD37">
        <v>418.72220379999999</v>
      </c>
      <c r="AF37" s="1">
        <f t="shared" si="1"/>
        <v>0</v>
      </c>
      <c r="AG37" s="1">
        <f t="shared" si="15"/>
        <v>0</v>
      </c>
      <c r="AH37" s="2">
        <v>36871.835721161202</v>
      </c>
      <c r="AJ37" s="1">
        <f t="shared" si="16"/>
        <v>0</v>
      </c>
      <c r="AK37" s="1">
        <f t="shared" si="17"/>
        <v>0</v>
      </c>
      <c r="AL37">
        <v>914.135066483169</v>
      </c>
      <c r="AM37">
        <v>0.33197451</v>
      </c>
      <c r="AN37" s="1">
        <f t="shared" si="18"/>
        <v>0.33197451</v>
      </c>
      <c r="AO37" s="1">
        <f t="shared" si="19"/>
        <v>3.0528099836228447E-2</v>
      </c>
      <c r="AP37">
        <v>1246.3880046606</v>
      </c>
      <c r="AQ37">
        <v>0.24975137</v>
      </c>
      <c r="AR37" s="1">
        <f t="shared" si="20"/>
        <v>0.24975137</v>
      </c>
      <c r="AS37" s="1">
        <f t="shared" si="21"/>
        <v>2.4031782577468765E-2</v>
      </c>
    </row>
    <row r="38" spans="1:45" x14ac:dyDescent="0.2">
      <c r="A38" s="3">
        <v>75</v>
      </c>
      <c r="B38">
        <v>31696.095259595601</v>
      </c>
      <c r="C38">
        <v>0.23256175000000001</v>
      </c>
      <c r="D38" s="1">
        <f t="shared" si="0"/>
        <v>0.23256175000000001</v>
      </c>
      <c r="E38" s="1">
        <f t="shared" si="2"/>
        <v>4.6509755195584023E-3</v>
      </c>
      <c r="F38">
        <v>3042.1909630373102</v>
      </c>
      <c r="G38">
        <v>0.37672639000000002</v>
      </c>
      <c r="H38" s="1">
        <f t="shared" si="3"/>
        <v>0.37672639000000002</v>
      </c>
      <c r="I38" s="1">
        <f t="shared" si="4"/>
        <v>1.7219289464897695E-2</v>
      </c>
      <c r="J38">
        <v>805.85620696097601</v>
      </c>
      <c r="K38">
        <v>0.34697457999999998</v>
      </c>
      <c r="L38" s="1">
        <f t="shared" si="5"/>
        <v>0.34697457999999998</v>
      </c>
      <c r="M38" s="1">
        <f t="shared" si="6"/>
        <v>3.2865569835723633E-2</v>
      </c>
      <c r="N38">
        <v>289.07324058189897</v>
      </c>
      <c r="O38">
        <v>0.33200917000000002</v>
      </c>
      <c r="P38" s="1">
        <f t="shared" si="7"/>
        <v>0.33200917000000002</v>
      </c>
      <c r="Q38" s="1">
        <f t="shared" si="8"/>
        <v>5.4289071701611853E-2</v>
      </c>
      <c r="R38">
        <v>101.13717889999999</v>
      </c>
      <c r="T38" s="1">
        <f t="shared" si="9"/>
        <v>0</v>
      </c>
      <c r="U38" s="1">
        <f t="shared" si="10"/>
        <v>0</v>
      </c>
      <c r="V38">
        <v>260.34171179999998</v>
      </c>
      <c r="X38" s="1">
        <f t="shared" si="11"/>
        <v>0</v>
      </c>
      <c r="Y38" s="1">
        <f t="shared" si="12"/>
        <v>0</v>
      </c>
      <c r="Z38">
        <v>140.086805</v>
      </c>
      <c r="AB38" s="1">
        <f t="shared" si="13"/>
        <v>0</v>
      </c>
      <c r="AC38" s="1">
        <f t="shared" si="14"/>
        <v>0</v>
      </c>
      <c r="AD38">
        <v>350.32688259999998</v>
      </c>
      <c r="AF38" s="1">
        <f t="shared" si="1"/>
        <v>0</v>
      </c>
      <c r="AG38" s="1">
        <f t="shared" si="15"/>
        <v>0</v>
      </c>
      <c r="AH38" s="2">
        <v>35833.215670175799</v>
      </c>
      <c r="AJ38" s="1">
        <f t="shared" si="16"/>
        <v>0</v>
      </c>
      <c r="AK38" s="1">
        <f t="shared" si="17"/>
        <v>0</v>
      </c>
      <c r="AL38">
        <v>852.33206485584299</v>
      </c>
      <c r="AM38">
        <v>0.36730504000000003</v>
      </c>
      <c r="AN38" s="1">
        <f t="shared" si="18"/>
        <v>0.36730504000000003</v>
      </c>
      <c r="AO38" s="1">
        <f t="shared" si="19"/>
        <v>3.2364007200313023E-2</v>
      </c>
      <c r="AP38">
        <v>1081.5250651761801</v>
      </c>
      <c r="AQ38">
        <v>0.30575305000000003</v>
      </c>
      <c r="AR38" s="1">
        <f t="shared" si="20"/>
        <v>0.30575305000000003</v>
      </c>
      <c r="AS38" s="1">
        <f t="shared" si="21"/>
        <v>2.7458712256539026E-2</v>
      </c>
    </row>
    <row r="39" spans="1:45" x14ac:dyDescent="0.2">
      <c r="A39" s="3">
        <v>76</v>
      </c>
      <c r="B39">
        <v>29261.002053704098</v>
      </c>
      <c r="C39">
        <v>0.24388615999999999</v>
      </c>
      <c r="D39" s="1">
        <f t="shared" si="0"/>
        <v>0.24388615999999999</v>
      </c>
      <c r="E39" s="1">
        <f t="shared" si="2"/>
        <v>4.9203800129630987E-3</v>
      </c>
      <c r="F39">
        <v>2731.4729389958002</v>
      </c>
      <c r="G39">
        <v>0.38667715000000003</v>
      </c>
      <c r="H39" s="1">
        <f t="shared" si="3"/>
        <v>0.38667715000000003</v>
      </c>
      <c r="I39" s="1">
        <f t="shared" si="4"/>
        <v>1.82631820083392E-2</v>
      </c>
      <c r="J39">
        <v>736.19735943525995</v>
      </c>
      <c r="K39">
        <v>0.33472526000000002</v>
      </c>
      <c r="L39" s="1">
        <f t="shared" si="5"/>
        <v>0.33472526000000002</v>
      </c>
      <c r="M39" s="1">
        <f t="shared" si="6"/>
        <v>3.4088171361377345E-2</v>
      </c>
      <c r="N39">
        <v>202.05461399629701</v>
      </c>
      <c r="O39">
        <v>0.32602241999999998</v>
      </c>
      <c r="P39" s="1">
        <f t="shared" si="7"/>
        <v>0.32602241999999998</v>
      </c>
      <c r="Q39" s="1">
        <f t="shared" si="8"/>
        <v>6.4635058110384211E-2</v>
      </c>
      <c r="R39">
        <v>98.939738879999993</v>
      </c>
      <c r="T39" s="1">
        <f t="shared" si="9"/>
        <v>0</v>
      </c>
      <c r="U39" s="1">
        <f t="shared" si="10"/>
        <v>0</v>
      </c>
      <c r="V39">
        <v>217.3268228</v>
      </c>
      <c r="X39" s="1">
        <f t="shared" si="11"/>
        <v>0</v>
      </c>
      <c r="Y39" s="1">
        <f t="shared" si="12"/>
        <v>0</v>
      </c>
      <c r="Z39">
        <v>137.17519619999999</v>
      </c>
      <c r="AB39" s="1">
        <f t="shared" si="13"/>
        <v>0</v>
      </c>
      <c r="AC39" s="1">
        <f t="shared" si="14"/>
        <v>0</v>
      </c>
      <c r="AD39">
        <v>320.3318261</v>
      </c>
      <c r="AF39" s="1">
        <f t="shared" si="1"/>
        <v>0</v>
      </c>
      <c r="AG39" s="1">
        <f t="shared" si="15"/>
        <v>0</v>
      </c>
      <c r="AH39" s="2">
        <v>32930.726966131399</v>
      </c>
      <c r="AJ39" s="1">
        <f t="shared" si="16"/>
        <v>0</v>
      </c>
      <c r="AK39" s="1">
        <f t="shared" si="17"/>
        <v>0</v>
      </c>
      <c r="AL39">
        <v>770.80703901872005</v>
      </c>
      <c r="AM39">
        <v>0.36083999</v>
      </c>
      <c r="AN39" s="1">
        <f t="shared" si="18"/>
        <v>0.36083999</v>
      </c>
      <c r="AO39" s="1">
        <f t="shared" si="19"/>
        <v>3.3903564740387832E-2</v>
      </c>
      <c r="AP39">
        <v>1005.5485755242401</v>
      </c>
      <c r="AQ39">
        <v>0.31849899999999998</v>
      </c>
      <c r="AR39" s="1">
        <f t="shared" si="20"/>
        <v>0.31849899999999998</v>
      </c>
      <c r="AS39" s="1">
        <f t="shared" si="21"/>
        <v>2.8796640792732718E-2</v>
      </c>
    </row>
    <row r="40" spans="1:45" x14ac:dyDescent="0.2">
      <c r="A40" s="3">
        <v>77</v>
      </c>
      <c r="B40">
        <v>27353.349394235702</v>
      </c>
      <c r="C40">
        <v>0.26096534999999998</v>
      </c>
      <c r="D40" s="1">
        <f t="shared" si="0"/>
        <v>0.26096534999999998</v>
      </c>
      <c r="E40" s="1">
        <f t="shared" si="2"/>
        <v>5.2044475843644649E-3</v>
      </c>
      <c r="F40">
        <v>2495.3580050021401</v>
      </c>
      <c r="G40">
        <v>0.40810408999999997</v>
      </c>
      <c r="H40" s="1">
        <f t="shared" si="3"/>
        <v>0.40810408999999997</v>
      </c>
      <c r="I40" s="1">
        <f t="shared" si="4"/>
        <v>1.9284029337388452E-2</v>
      </c>
      <c r="J40">
        <v>709.11390898004095</v>
      </c>
      <c r="K40">
        <v>0.35553464000000001</v>
      </c>
      <c r="L40" s="1">
        <f t="shared" si="5"/>
        <v>0.35553464000000001</v>
      </c>
      <c r="M40" s="1">
        <f t="shared" si="6"/>
        <v>3.5232123468564185E-2</v>
      </c>
      <c r="N40">
        <v>211.173989910632</v>
      </c>
      <c r="O40">
        <v>0.32444295000000001</v>
      </c>
      <c r="P40" s="1">
        <f t="shared" si="7"/>
        <v>0.32444295000000001</v>
      </c>
      <c r="Q40" s="1">
        <f t="shared" si="8"/>
        <v>6.3144575017157076E-2</v>
      </c>
      <c r="R40">
        <v>76.63572207</v>
      </c>
      <c r="T40" s="1">
        <f t="shared" si="9"/>
        <v>0</v>
      </c>
      <c r="U40" s="1">
        <f t="shared" si="10"/>
        <v>0</v>
      </c>
      <c r="V40">
        <v>213.37142940000001</v>
      </c>
      <c r="X40" s="1">
        <f t="shared" si="11"/>
        <v>0</v>
      </c>
      <c r="Y40" s="1">
        <f t="shared" si="12"/>
        <v>0</v>
      </c>
      <c r="Z40">
        <v>115.5304125</v>
      </c>
      <c r="AB40" s="1">
        <f t="shared" si="13"/>
        <v>0</v>
      </c>
      <c r="AC40" s="1">
        <f t="shared" si="14"/>
        <v>0</v>
      </c>
      <c r="AD40">
        <v>242.9269989</v>
      </c>
      <c r="AF40" s="1">
        <f t="shared" si="1"/>
        <v>0</v>
      </c>
      <c r="AG40" s="1">
        <f t="shared" si="15"/>
        <v>0</v>
      </c>
      <c r="AH40" s="2">
        <v>30768.995298128499</v>
      </c>
      <c r="AJ40" s="1">
        <f t="shared" si="16"/>
        <v>0</v>
      </c>
      <c r="AK40" s="1">
        <f t="shared" si="17"/>
        <v>0</v>
      </c>
      <c r="AL40">
        <v>644.94865903258301</v>
      </c>
      <c r="AM40">
        <v>0.37257933999999998</v>
      </c>
      <c r="AN40" s="1">
        <f t="shared" si="18"/>
        <v>0.37257933999999998</v>
      </c>
      <c r="AO40" s="1">
        <f t="shared" si="19"/>
        <v>3.731490080348232E-2</v>
      </c>
      <c r="AP40">
        <v>863.484075110405</v>
      </c>
      <c r="AQ40">
        <v>0.33021307</v>
      </c>
      <c r="AR40" s="1">
        <f t="shared" si="20"/>
        <v>0.33021307</v>
      </c>
      <c r="AS40" s="1">
        <f t="shared" si="21"/>
        <v>3.1368544568925787E-2</v>
      </c>
    </row>
    <row r="41" spans="1:45" x14ac:dyDescent="0.2">
      <c r="A41" s="3">
        <v>78</v>
      </c>
      <c r="B41">
        <v>25627.534906372399</v>
      </c>
      <c r="C41">
        <v>0.27386630000000001</v>
      </c>
      <c r="D41" s="1">
        <f t="shared" si="0"/>
        <v>0.27386630000000001</v>
      </c>
      <c r="E41" s="1">
        <f t="shared" si="2"/>
        <v>5.4598441765289522E-3</v>
      </c>
      <c r="F41">
        <v>2264.6267971023899</v>
      </c>
      <c r="G41">
        <v>0.42083060999999999</v>
      </c>
      <c r="H41" s="1">
        <f t="shared" si="3"/>
        <v>0.42083060999999999</v>
      </c>
      <c r="I41" s="1">
        <f t="shared" si="4"/>
        <v>2.0333596984321044E-2</v>
      </c>
      <c r="J41">
        <v>633.74171576276399</v>
      </c>
      <c r="K41">
        <v>0.37203792000000002</v>
      </c>
      <c r="L41" s="1">
        <f t="shared" si="5"/>
        <v>0.37203792000000002</v>
      </c>
      <c r="M41" s="1">
        <f t="shared" si="6"/>
        <v>3.7632254504736326E-2</v>
      </c>
      <c r="N41">
        <v>226.501134540885</v>
      </c>
      <c r="O41">
        <v>0.31295972999999999</v>
      </c>
      <c r="P41" s="1">
        <f t="shared" si="7"/>
        <v>0.31295972999999999</v>
      </c>
      <c r="Q41" s="1">
        <f t="shared" si="8"/>
        <v>6.0388773120790371E-2</v>
      </c>
      <c r="R41">
        <v>77.789378240000005</v>
      </c>
      <c r="T41" s="1">
        <f t="shared" si="9"/>
        <v>0</v>
      </c>
      <c r="U41" s="1">
        <f t="shared" si="10"/>
        <v>0</v>
      </c>
      <c r="V41">
        <v>147.72290839999999</v>
      </c>
      <c r="X41" s="1">
        <f t="shared" si="11"/>
        <v>0</v>
      </c>
      <c r="Y41" s="1">
        <f t="shared" si="12"/>
        <v>0</v>
      </c>
      <c r="Z41">
        <v>95.918258550000004</v>
      </c>
      <c r="AB41" s="1">
        <f t="shared" si="13"/>
        <v>0</v>
      </c>
      <c r="AC41" s="1">
        <f t="shared" si="14"/>
        <v>0</v>
      </c>
      <c r="AD41">
        <v>254.518495</v>
      </c>
      <c r="AF41" s="1">
        <f t="shared" si="1"/>
        <v>0</v>
      </c>
      <c r="AG41" s="1">
        <f t="shared" si="15"/>
        <v>0</v>
      </c>
      <c r="AH41" s="2">
        <v>28752.4045537784</v>
      </c>
      <c r="AJ41" s="1">
        <f t="shared" si="16"/>
        <v>0</v>
      </c>
      <c r="AK41" s="1">
        <f t="shared" si="17"/>
        <v>0</v>
      </c>
      <c r="AL41">
        <v>599.73633038625098</v>
      </c>
      <c r="AM41">
        <v>0.41419711999999997</v>
      </c>
      <c r="AN41" s="1">
        <f t="shared" si="18"/>
        <v>0.41419711999999997</v>
      </c>
      <c r="AO41" s="1">
        <f t="shared" si="19"/>
        <v>3.9423500262549482E-2</v>
      </c>
      <c r="AP41">
        <v>799.42869503050997</v>
      </c>
      <c r="AQ41">
        <v>0.36028739999999998</v>
      </c>
      <c r="AR41" s="1">
        <f t="shared" si="20"/>
        <v>0.36028739999999998</v>
      </c>
      <c r="AS41" s="1">
        <f t="shared" si="21"/>
        <v>3.3279990557064584E-2</v>
      </c>
    </row>
    <row r="42" spans="1:45" x14ac:dyDescent="0.2">
      <c r="A42" s="3">
        <v>79</v>
      </c>
      <c r="B42">
        <v>24223.810194153299</v>
      </c>
      <c r="C42">
        <v>0.28474372999999997</v>
      </c>
      <c r="D42" s="1">
        <f t="shared" si="0"/>
        <v>0.28474372999999997</v>
      </c>
      <c r="E42" s="1">
        <f t="shared" si="2"/>
        <v>5.6831977204698418E-3</v>
      </c>
      <c r="F42">
        <v>2088.6667856499498</v>
      </c>
      <c r="G42">
        <v>0.42850002999999998</v>
      </c>
      <c r="H42" s="1">
        <f t="shared" si="3"/>
        <v>0.42850002999999998</v>
      </c>
      <c r="I42" s="1">
        <f t="shared" si="4"/>
        <v>2.1222914545323244E-2</v>
      </c>
      <c r="J42">
        <v>605.12005767971198</v>
      </c>
      <c r="K42">
        <v>0.33448773999999998</v>
      </c>
      <c r="L42" s="1">
        <f t="shared" si="5"/>
        <v>0.33448773999999998</v>
      </c>
      <c r="M42" s="1">
        <f t="shared" si="6"/>
        <v>3.7592692247571065E-2</v>
      </c>
      <c r="N42">
        <v>192.05626180767999</v>
      </c>
      <c r="O42">
        <v>0.34165268999999998</v>
      </c>
      <c r="P42" s="1">
        <f t="shared" si="7"/>
        <v>0.34165268999999998</v>
      </c>
      <c r="Q42" s="1">
        <f t="shared" si="8"/>
        <v>6.707517131253346E-2</v>
      </c>
      <c r="R42">
        <v>59.440753800000003</v>
      </c>
      <c r="T42" s="1">
        <f t="shared" si="9"/>
        <v>0</v>
      </c>
      <c r="U42" s="1">
        <f t="shared" si="10"/>
        <v>0</v>
      </c>
      <c r="V42">
        <v>163.70928480000001</v>
      </c>
      <c r="X42" s="1">
        <f t="shared" si="11"/>
        <v>0</v>
      </c>
      <c r="Y42" s="1">
        <f t="shared" si="12"/>
        <v>0</v>
      </c>
      <c r="Z42">
        <v>104.4333381</v>
      </c>
      <c r="AB42" s="1">
        <f t="shared" si="13"/>
        <v>0</v>
      </c>
      <c r="AC42" s="1">
        <f t="shared" si="14"/>
        <v>0</v>
      </c>
      <c r="AD42">
        <v>191.89145389999999</v>
      </c>
      <c r="AF42" s="1">
        <f t="shared" si="1"/>
        <v>0</v>
      </c>
      <c r="AG42" s="1">
        <f t="shared" si="15"/>
        <v>0</v>
      </c>
      <c r="AH42" s="2">
        <v>27109.6532992906</v>
      </c>
      <c r="AJ42" s="1">
        <f t="shared" si="16"/>
        <v>0</v>
      </c>
      <c r="AK42" s="1">
        <f t="shared" si="17"/>
        <v>0</v>
      </c>
      <c r="AL42">
        <v>530.79164794459905</v>
      </c>
      <c r="AM42">
        <v>0.42068589000000001</v>
      </c>
      <c r="AN42" s="1">
        <f t="shared" si="18"/>
        <v>0.42068589000000001</v>
      </c>
      <c r="AO42" s="1">
        <f t="shared" si="19"/>
        <v>4.1998140027328983E-2</v>
      </c>
      <c r="AP42">
        <v>697.24773249030102</v>
      </c>
      <c r="AQ42">
        <v>0.36097306000000001</v>
      </c>
      <c r="AR42" s="1">
        <f t="shared" si="20"/>
        <v>0.36097306000000001</v>
      </c>
      <c r="AS42" s="1">
        <f t="shared" si="21"/>
        <v>3.564999680861583E-2</v>
      </c>
    </row>
    <row r="43" spans="1:45" x14ac:dyDescent="0.2">
      <c r="A43" s="3">
        <v>80</v>
      </c>
      <c r="B43">
        <v>23585.124236080799</v>
      </c>
      <c r="C43">
        <v>0.31497314999999998</v>
      </c>
      <c r="D43" s="1">
        <f t="shared" si="0"/>
        <v>0.31497314999999998</v>
      </c>
      <c r="E43" s="1">
        <f t="shared" si="2"/>
        <v>5.9282642135157224E-3</v>
      </c>
      <c r="F43">
        <v>1941.1086810305701</v>
      </c>
      <c r="G43">
        <v>0.46387961999999999</v>
      </c>
      <c r="H43" s="1">
        <f t="shared" si="3"/>
        <v>0.46387961999999999</v>
      </c>
      <c r="I43" s="1">
        <f t="shared" si="4"/>
        <v>2.2185281831724159E-2</v>
      </c>
      <c r="J43">
        <v>627.20432977005805</v>
      </c>
      <c r="K43">
        <v>0.40787271000000003</v>
      </c>
      <c r="L43" s="1">
        <f t="shared" si="5"/>
        <v>0.40787271000000003</v>
      </c>
      <c r="M43" s="1">
        <f t="shared" si="6"/>
        <v>3.8461074258847372E-2</v>
      </c>
      <c r="N43">
        <v>228.03934270516001</v>
      </c>
      <c r="O43">
        <v>0.36377406000000001</v>
      </c>
      <c r="P43" s="1">
        <f t="shared" si="7"/>
        <v>0.36377406000000001</v>
      </c>
      <c r="Q43" s="1">
        <f t="shared" si="8"/>
        <v>6.2441414214932704E-2</v>
      </c>
      <c r="R43">
        <v>54.661321800000003</v>
      </c>
      <c r="T43" s="1">
        <f t="shared" si="9"/>
        <v>0</v>
      </c>
      <c r="U43" s="1">
        <f t="shared" si="10"/>
        <v>0</v>
      </c>
      <c r="V43">
        <v>147.17354839999999</v>
      </c>
      <c r="X43" s="1">
        <f t="shared" si="11"/>
        <v>0</v>
      </c>
      <c r="Y43" s="1">
        <f t="shared" si="12"/>
        <v>0</v>
      </c>
      <c r="Z43">
        <v>74.822834090000001</v>
      </c>
      <c r="AB43" s="1">
        <f t="shared" si="13"/>
        <v>0</v>
      </c>
      <c r="AC43" s="1">
        <f t="shared" si="14"/>
        <v>0</v>
      </c>
      <c r="AD43">
        <v>177.44328530000001</v>
      </c>
      <c r="AF43" s="1">
        <f t="shared" si="1"/>
        <v>0</v>
      </c>
      <c r="AG43" s="1">
        <f t="shared" si="15"/>
        <v>0</v>
      </c>
      <c r="AH43" s="2">
        <v>26381.476589586498</v>
      </c>
      <c r="AJ43" s="1">
        <f t="shared" si="16"/>
        <v>0</v>
      </c>
      <c r="AK43" s="1">
        <f t="shared" si="17"/>
        <v>0</v>
      </c>
      <c r="AL43">
        <v>478.71231858432202</v>
      </c>
      <c r="AM43">
        <v>0.43075134999999998</v>
      </c>
      <c r="AN43" s="1">
        <f t="shared" si="18"/>
        <v>0.43075134999999998</v>
      </c>
      <c r="AO43" s="1">
        <f t="shared" si="19"/>
        <v>4.4359137980730615E-2</v>
      </c>
      <c r="AP43">
        <v>695.05029277503399</v>
      </c>
      <c r="AQ43">
        <v>0.40722203000000001</v>
      </c>
      <c r="AR43" s="1">
        <f t="shared" si="20"/>
        <v>0.40722203000000001</v>
      </c>
      <c r="AS43" s="1">
        <f t="shared" si="21"/>
        <v>3.6526630881028657E-2</v>
      </c>
    </row>
  </sheetData>
  <mergeCells count="8">
    <mergeCell ref="Z1:AB1"/>
    <mergeCell ref="AD1:AF1"/>
    <mergeCell ref="B1:D1"/>
    <mergeCell ref="F1:H1"/>
    <mergeCell ref="J1:L1"/>
    <mergeCell ref="N1:P1"/>
    <mergeCell ref="R1:T1"/>
    <mergeCell ref="V1:X1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3"/>
  <sheetViews>
    <sheetView workbookViewId="0">
      <selection activeCell="H9" sqref="H9"/>
    </sheetView>
  </sheetViews>
  <sheetFormatPr baseColWidth="10" defaultColWidth="8.83203125" defaultRowHeight="15" x14ac:dyDescent="0.2"/>
  <cols>
    <col min="4" max="4" width="11" bestFit="1" customWidth="1"/>
    <col min="5" max="5" width="11" customWidth="1"/>
    <col min="8" max="8" width="11" bestFit="1" customWidth="1"/>
    <col min="9" max="9" width="11" customWidth="1"/>
    <col min="12" max="12" width="11" bestFit="1" customWidth="1"/>
    <col min="13" max="13" width="11" customWidth="1"/>
    <col min="16" max="16" width="11" style="1" bestFit="1" customWidth="1"/>
    <col min="17" max="17" width="11" style="1" customWidth="1"/>
    <col min="20" max="20" width="11" style="1" bestFit="1" customWidth="1"/>
    <col min="21" max="21" width="11" style="1" customWidth="1"/>
    <col min="24" max="24" width="11" style="1" bestFit="1" customWidth="1"/>
    <col min="25" max="25" width="11" style="1" customWidth="1"/>
    <col min="28" max="28" width="11" style="1" bestFit="1" customWidth="1"/>
    <col min="29" max="29" width="11" style="1" customWidth="1"/>
    <col min="32" max="32" width="11" style="1" bestFit="1" customWidth="1"/>
    <col min="33" max="33" width="11" style="1" customWidth="1"/>
    <col min="34" max="35" width="11" style="2" customWidth="1"/>
    <col min="37" max="37" width="8.83203125" style="1"/>
    <col min="44" max="44" width="10.33203125" bestFit="1" customWidth="1"/>
  </cols>
  <sheetData>
    <row r="1" spans="1:120" s="4" customFormat="1" x14ac:dyDescent="0.2">
      <c r="B1" s="13" t="s">
        <v>10</v>
      </c>
      <c r="C1" s="13"/>
      <c r="D1" s="13"/>
      <c r="E1" s="9"/>
      <c r="F1" s="13" t="s">
        <v>11</v>
      </c>
      <c r="G1" s="13"/>
      <c r="H1" s="13"/>
      <c r="I1" s="9"/>
      <c r="J1" s="13" t="s">
        <v>12</v>
      </c>
      <c r="K1" s="13"/>
      <c r="L1" s="13"/>
      <c r="M1" s="9"/>
      <c r="N1" s="13" t="s">
        <v>13</v>
      </c>
      <c r="O1" s="13"/>
      <c r="P1" s="13"/>
      <c r="Q1" s="9"/>
      <c r="R1" s="13" t="s">
        <v>56</v>
      </c>
      <c r="S1" s="13"/>
      <c r="T1" s="13"/>
      <c r="U1" s="9"/>
      <c r="V1" s="13" t="s">
        <v>57</v>
      </c>
      <c r="W1" s="13"/>
      <c r="X1" s="13"/>
      <c r="Y1" s="9"/>
      <c r="Z1" s="13" t="s">
        <v>41</v>
      </c>
      <c r="AA1" s="13"/>
      <c r="AB1" s="13"/>
      <c r="AC1" s="9"/>
      <c r="AD1" s="13" t="s">
        <v>14</v>
      </c>
      <c r="AE1" s="13"/>
      <c r="AF1" s="13"/>
      <c r="AG1" s="9"/>
      <c r="AH1" s="7" t="s">
        <v>26</v>
      </c>
      <c r="AI1" s="8"/>
      <c r="AK1" s="6"/>
      <c r="AL1" s="4" t="s">
        <v>29</v>
      </c>
      <c r="AP1" s="4" t="s">
        <v>16</v>
      </c>
    </row>
    <row r="2" spans="1:120" x14ac:dyDescent="0.2">
      <c r="A2" t="s">
        <v>0</v>
      </c>
      <c r="B2" t="s">
        <v>33</v>
      </c>
      <c r="C2" t="s">
        <v>32</v>
      </c>
      <c r="D2" s="1" t="s">
        <v>45</v>
      </c>
      <c r="E2" s="1" t="s">
        <v>19</v>
      </c>
      <c r="F2" t="s">
        <v>33</v>
      </c>
      <c r="G2" t="s">
        <v>32</v>
      </c>
      <c r="H2" s="1" t="s">
        <v>45</v>
      </c>
      <c r="I2" s="1" t="s">
        <v>19</v>
      </c>
      <c r="J2" t="s">
        <v>33</v>
      </c>
      <c r="K2" t="s">
        <v>32</v>
      </c>
      <c r="L2" s="1" t="s">
        <v>45</v>
      </c>
      <c r="M2" s="1" t="s">
        <v>19</v>
      </c>
      <c r="N2" t="s">
        <v>33</v>
      </c>
      <c r="O2" t="s">
        <v>32</v>
      </c>
      <c r="P2" s="1" t="s">
        <v>45</v>
      </c>
      <c r="Q2" s="1" t="s">
        <v>19</v>
      </c>
      <c r="R2" t="s">
        <v>33</v>
      </c>
      <c r="S2" t="s">
        <v>32</v>
      </c>
      <c r="T2" s="1" t="s">
        <v>45</v>
      </c>
      <c r="U2" s="1" t="s">
        <v>19</v>
      </c>
      <c r="V2" t="s">
        <v>33</v>
      </c>
      <c r="W2" t="s">
        <v>32</v>
      </c>
      <c r="X2" s="1" t="s">
        <v>45</v>
      </c>
      <c r="Y2" s="1" t="s">
        <v>19</v>
      </c>
      <c r="Z2" t="s">
        <v>33</v>
      </c>
      <c r="AA2" t="s">
        <v>32</v>
      </c>
      <c r="AB2" s="1" t="s">
        <v>45</v>
      </c>
      <c r="AC2" s="1" t="s">
        <v>19</v>
      </c>
      <c r="AD2" t="s">
        <v>33</v>
      </c>
      <c r="AE2" t="s">
        <v>32</v>
      </c>
      <c r="AF2" s="1" t="s">
        <v>45</v>
      </c>
      <c r="AG2" s="1" t="s">
        <v>19</v>
      </c>
      <c r="AH2" s="2" t="s">
        <v>33</v>
      </c>
      <c r="AI2" t="s">
        <v>32</v>
      </c>
      <c r="AJ2" s="1" t="s">
        <v>45</v>
      </c>
      <c r="AK2" s="1" t="s">
        <v>19</v>
      </c>
      <c r="AL2" s="4" t="s">
        <v>33</v>
      </c>
      <c r="AM2" t="s">
        <v>32</v>
      </c>
      <c r="AN2" s="1" t="s">
        <v>45</v>
      </c>
      <c r="AO2" s="6" t="s">
        <v>19</v>
      </c>
      <c r="AP2" s="4" t="s">
        <v>33</v>
      </c>
      <c r="AQ2" t="s">
        <v>32</v>
      </c>
      <c r="AR2" s="1" t="s">
        <v>45</v>
      </c>
      <c r="AS2" s="6" t="s">
        <v>19</v>
      </c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 x14ac:dyDescent="0.2">
      <c r="A3" s="3">
        <v>40</v>
      </c>
      <c r="B3">
        <v>67305.062133911997</v>
      </c>
      <c r="C3">
        <v>4.2081591000000002E-2</v>
      </c>
      <c r="D3" s="1">
        <f>C3</f>
        <v>4.2081591000000002E-2</v>
      </c>
      <c r="E3" s="1">
        <f>1.96*SQRT((D3*(1-D3))/B3)</f>
        <v>1.5168496715660268E-3</v>
      </c>
      <c r="F3">
        <v>12479.2071962021</v>
      </c>
      <c r="G3">
        <v>4.9625299999999997E-2</v>
      </c>
      <c r="H3" s="1">
        <f>G3</f>
        <v>4.9625299999999997E-2</v>
      </c>
      <c r="I3" s="1">
        <f>1.96*SQRT((H3*(1-H3))/F3)</f>
        <v>3.810321132639597E-3</v>
      </c>
      <c r="J3">
        <v>5237.6533341668501</v>
      </c>
      <c r="K3">
        <v>3.8872539999999997E-2</v>
      </c>
      <c r="L3" s="1">
        <f>K3</f>
        <v>3.8872539999999997E-2</v>
      </c>
      <c r="M3" s="1">
        <f>1.96*SQRT((L3*(1-L3))/J3)</f>
        <v>5.2347946334831965E-3</v>
      </c>
      <c r="N3">
        <v>2708.8393021002398</v>
      </c>
      <c r="O3">
        <v>5.5178680000000001E-2</v>
      </c>
      <c r="P3" s="1">
        <f>O3</f>
        <v>5.5178680000000001E-2</v>
      </c>
      <c r="Q3" s="1">
        <f>1.96*SQRT((P3*(1-P3))/N3)</f>
        <v>8.598544558941738E-3</v>
      </c>
      <c r="R3">
        <v>3937.922462</v>
      </c>
      <c r="T3" s="1">
        <f>S3</f>
        <v>0</v>
      </c>
      <c r="U3" s="1">
        <f>1.96*SQRT((T3*(1-T3))/R3)</f>
        <v>0</v>
      </c>
      <c r="V3">
        <v>4628.7976239999998</v>
      </c>
      <c r="X3" s="1">
        <f>W3</f>
        <v>0</v>
      </c>
      <c r="Y3" s="1">
        <f>1.96*SQRT((X3*(1-X3))/V3)</f>
        <v>0</v>
      </c>
      <c r="Z3">
        <v>1728.231675</v>
      </c>
      <c r="AB3" s="1">
        <f>AA3</f>
        <v>0</v>
      </c>
      <c r="AC3" s="1">
        <f>1.96*SQRT((AB3*(1-AB3))/Z3)</f>
        <v>0</v>
      </c>
      <c r="AD3">
        <v>2607.4823809999998</v>
      </c>
      <c r="AF3" s="1">
        <f>AE3</f>
        <v>0</v>
      </c>
      <c r="AG3" s="1">
        <f>1.96*SQRT((AF3*(1-AF3))/AD3)</f>
        <v>0</v>
      </c>
      <c r="AH3" s="2">
        <v>87730.761966381193</v>
      </c>
      <c r="AJ3" s="1">
        <f>AI3</f>
        <v>0</v>
      </c>
      <c r="AK3" s="1">
        <f>1.96*SQRT((AJ3*(1-AJ3))/(AH3))</f>
        <v>0</v>
      </c>
      <c r="AL3" s="4">
        <v>9873.2080765254796</v>
      </c>
      <c r="AM3">
        <v>1.0521025999999999E-2</v>
      </c>
      <c r="AN3" s="6">
        <f>AM3</f>
        <v>1.0521025999999999E-2</v>
      </c>
      <c r="AO3" s="6">
        <f>1.96*SQRT((AN3*(1-AN3))/AL3)</f>
        <v>2.0126082954758373E-3</v>
      </c>
      <c r="AP3" s="4">
        <v>5635.28010875359</v>
      </c>
      <c r="AQ3">
        <v>2.2710424E-2</v>
      </c>
      <c r="AR3" s="6">
        <f>AQ3</f>
        <v>2.2710424E-2</v>
      </c>
      <c r="AS3" s="6">
        <f>1.96*SQRT((AR3*(1-AR3))/AP3)</f>
        <v>3.8897579027729894E-3</v>
      </c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</row>
    <row r="4" spans="1:120" x14ac:dyDescent="0.2">
      <c r="A4" s="3">
        <v>41</v>
      </c>
      <c r="B4">
        <v>64329.563484702201</v>
      </c>
      <c r="C4">
        <v>4.1111197000000002E-2</v>
      </c>
      <c r="D4" s="1">
        <f t="shared" ref="D4:D43" si="0">C4</f>
        <v>4.1111197000000002E-2</v>
      </c>
      <c r="E4" s="1">
        <f t="shared" ref="E4:E43" si="1">1.96*SQRT((D4*(1-D4))/B4)</f>
        <v>1.5343164941107692E-3</v>
      </c>
      <c r="F4">
        <v>11263.0889241881</v>
      </c>
      <c r="G4">
        <v>5.3763125000000002E-2</v>
      </c>
      <c r="H4" s="1">
        <f t="shared" ref="H4:H43" si="2">G4</f>
        <v>5.3763125000000002E-2</v>
      </c>
      <c r="I4" s="1">
        <f t="shared" ref="I4:I43" si="3">1.96*SQRT((H4*(1-H4))/F4)</f>
        <v>4.1655226597846458E-3</v>
      </c>
      <c r="J4">
        <v>4499.0937261730396</v>
      </c>
      <c r="K4">
        <v>4.2013898000000001E-2</v>
      </c>
      <c r="L4" s="1">
        <f t="shared" ref="L4:L43" si="4">K4</f>
        <v>4.2013898000000001E-2</v>
      </c>
      <c r="M4" s="1">
        <f t="shared" ref="M4:M43" si="5">1.96*SQRT((L4*(1-L4))/J4)</f>
        <v>5.8623216552475396E-3</v>
      </c>
      <c r="N4">
        <v>2455.6942094154601</v>
      </c>
      <c r="O4">
        <v>4.9858008000000002E-2</v>
      </c>
      <c r="P4" s="1">
        <f t="shared" ref="P4:P43" si="6">O4</f>
        <v>4.9858008000000002E-2</v>
      </c>
      <c r="Q4" s="1">
        <f t="shared" ref="Q4:Q43" si="7">1.96*SQRT((P4*(1-P4))/N4)</f>
        <v>8.608562679529164E-3</v>
      </c>
      <c r="R4">
        <v>3093.1166370000001</v>
      </c>
      <c r="T4" s="1">
        <f t="shared" ref="T4:T43" si="8">S4</f>
        <v>0</v>
      </c>
      <c r="U4" s="1">
        <f t="shared" ref="U4:U43" si="9">1.96*SQRT((T4*(1-T4))/R4)</f>
        <v>0</v>
      </c>
      <c r="V4">
        <v>3697.5774609999999</v>
      </c>
      <c r="X4" s="1">
        <f t="shared" ref="X4:X43" si="10">W4</f>
        <v>0</v>
      </c>
      <c r="Y4" s="1">
        <f t="shared" ref="Y4:Y43" si="11">1.96*SQRT((X4*(1-X4))/V4)</f>
        <v>0</v>
      </c>
      <c r="Z4">
        <v>1367.63176</v>
      </c>
      <c r="AB4" s="1">
        <f t="shared" ref="AB4:AB43" si="12">AA4</f>
        <v>0</v>
      </c>
      <c r="AC4" s="1">
        <f t="shared" ref="AC4:AC43" si="13">1.96*SQRT((AB4*(1-AB4))/Z4)</f>
        <v>0</v>
      </c>
      <c r="AD4">
        <v>2038.345403</v>
      </c>
      <c r="AF4" s="1">
        <f t="shared" ref="AF4:AF43" si="14">AE4</f>
        <v>0</v>
      </c>
      <c r="AG4" s="1">
        <f t="shared" ref="AG4:AG43" si="15">1.96*SQRT((AF4*(1-AF4))/AD4)</f>
        <v>0</v>
      </c>
      <c r="AH4" s="2">
        <v>82547.440344478906</v>
      </c>
      <c r="AJ4" s="1">
        <f t="shared" ref="AJ4:AJ43" si="16">AI4</f>
        <v>0</v>
      </c>
      <c r="AK4" s="1">
        <f t="shared" ref="AK4:AK43" si="17">1.96*SQRT((AJ4*(1-AJ4))/(AH4))</f>
        <v>0</v>
      </c>
      <c r="AL4" s="4">
        <v>7956.1064346693402</v>
      </c>
      <c r="AM4">
        <v>1.3603288E-2</v>
      </c>
      <c r="AN4" s="6">
        <f t="shared" ref="AN4:AN43" si="18">AM4</f>
        <v>1.3603288E-2</v>
      </c>
      <c r="AO4" s="6">
        <f t="shared" ref="AO4:AO43" si="19">1.96*SQRT((AN4*(1-AN4))/AL4)</f>
        <v>2.5453853108895188E-3</v>
      </c>
      <c r="AP4" s="4">
        <v>4539.03219633549</v>
      </c>
      <c r="AQ4">
        <v>1.7231524000000002E-2</v>
      </c>
      <c r="AR4" s="6">
        <f t="shared" ref="AR4:AR43" si="20">AQ4</f>
        <v>1.7231524000000002E-2</v>
      </c>
      <c r="AS4" s="6">
        <f t="shared" ref="AS4:AS43" si="21">1.96*SQRT((AR4*(1-AR4))/AP4)</f>
        <v>3.7858368395026669E-3</v>
      </c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</row>
    <row r="5" spans="1:120" x14ac:dyDescent="0.2">
      <c r="A5" s="3">
        <v>42</v>
      </c>
      <c r="B5">
        <v>67009.066967658699</v>
      </c>
      <c r="C5">
        <v>4.3098523999999999E-2</v>
      </c>
      <c r="D5" s="1">
        <f t="shared" si="0"/>
        <v>4.3098523999999999E-2</v>
      </c>
      <c r="E5" s="1">
        <f t="shared" si="1"/>
        <v>1.5376379767080863E-3</v>
      </c>
      <c r="F5">
        <v>12112.674182508101</v>
      </c>
      <c r="G5">
        <v>5.3673538999999999E-2</v>
      </c>
      <c r="H5" s="1">
        <f t="shared" si="2"/>
        <v>5.3673538999999999E-2</v>
      </c>
      <c r="I5" s="1">
        <f t="shared" si="3"/>
        <v>4.0136237833666537E-3</v>
      </c>
      <c r="J5">
        <v>4554.4142791815102</v>
      </c>
      <c r="K5">
        <v>4.0229189999999998E-2</v>
      </c>
      <c r="L5" s="1">
        <f t="shared" si="4"/>
        <v>4.0229189999999998E-2</v>
      </c>
      <c r="M5" s="1">
        <f t="shared" si="5"/>
        <v>5.706820570176613E-3</v>
      </c>
      <c r="N5">
        <v>2428.9403736814802</v>
      </c>
      <c r="O5">
        <v>5.6286767000000001E-2</v>
      </c>
      <c r="P5" s="1">
        <f t="shared" si="6"/>
        <v>5.6286767000000001E-2</v>
      </c>
      <c r="Q5" s="1">
        <f t="shared" si="7"/>
        <v>9.1658093390949956E-3</v>
      </c>
      <c r="R5">
        <v>3380.157244</v>
      </c>
      <c r="T5" s="1">
        <f t="shared" si="8"/>
        <v>0</v>
      </c>
      <c r="U5" s="1">
        <f t="shared" si="9"/>
        <v>0</v>
      </c>
      <c r="V5">
        <v>3858.8146179999999</v>
      </c>
      <c r="X5" s="1">
        <f t="shared" si="10"/>
        <v>0</v>
      </c>
      <c r="Y5" s="1">
        <f t="shared" si="11"/>
        <v>0</v>
      </c>
      <c r="Z5">
        <v>1403.340162</v>
      </c>
      <c r="AB5" s="1">
        <f t="shared" si="12"/>
        <v>0</v>
      </c>
      <c r="AC5" s="1">
        <f t="shared" si="13"/>
        <v>0</v>
      </c>
      <c r="AD5">
        <v>2042.190924</v>
      </c>
      <c r="AF5" s="1">
        <f t="shared" si="14"/>
        <v>0</v>
      </c>
      <c r="AG5" s="1">
        <f t="shared" si="15"/>
        <v>0</v>
      </c>
      <c r="AH5" s="2">
        <v>86105.095803029806</v>
      </c>
      <c r="AJ5" s="1">
        <f t="shared" si="16"/>
        <v>0</v>
      </c>
      <c r="AK5" s="1">
        <f t="shared" si="17"/>
        <v>0</v>
      </c>
      <c r="AL5">
        <v>8596.8799491040409</v>
      </c>
      <c r="AM5">
        <v>1.2926563E-2</v>
      </c>
      <c r="AN5" s="1">
        <f t="shared" si="18"/>
        <v>1.2926563E-2</v>
      </c>
      <c r="AO5" s="1">
        <f t="shared" si="19"/>
        <v>2.3878217640184583E-3</v>
      </c>
      <c r="AP5">
        <v>4699.2805150039403</v>
      </c>
      <c r="AQ5">
        <v>2.2233866000000001E-2</v>
      </c>
      <c r="AR5" s="1">
        <f t="shared" si="20"/>
        <v>2.2233866000000001E-2</v>
      </c>
      <c r="AS5" s="1">
        <f t="shared" si="21"/>
        <v>4.2156580258174026E-3</v>
      </c>
    </row>
    <row r="6" spans="1:120" x14ac:dyDescent="0.2">
      <c r="A6" s="3">
        <v>43</v>
      </c>
      <c r="B6">
        <v>67454.707808963896</v>
      </c>
      <c r="C6">
        <v>4.4817369000000003E-2</v>
      </c>
      <c r="D6" s="1">
        <f t="shared" si="0"/>
        <v>4.4817369000000003E-2</v>
      </c>
      <c r="E6" s="1">
        <f t="shared" si="1"/>
        <v>1.5614077327596157E-3</v>
      </c>
      <c r="F6">
        <v>11705.9280363321</v>
      </c>
      <c r="G6">
        <v>5.7572588000000001E-2</v>
      </c>
      <c r="H6" s="1">
        <f t="shared" si="2"/>
        <v>5.7572588000000001E-2</v>
      </c>
      <c r="I6" s="1">
        <f t="shared" si="3"/>
        <v>4.2197330506149417E-3</v>
      </c>
      <c r="J6">
        <v>4281.8218382373398</v>
      </c>
      <c r="K6">
        <v>4.5360329999999997E-2</v>
      </c>
      <c r="L6" s="1">
        <f t="shared" si="4"/>
        <v>4.5360329999999997E-2</v>
      </c>
      <c r="M6" s="1">
        <f t="shared" si="5"/>
        <v>6.2330357295017295E-3</v>
      </c>
      <c r="N6">
        <v>2238.0927057974</v>
      </c>
      <c r="O6">
        <v>6.5562240999999993E-2</v>
      </c>
      <c r="P6" s="1">
        <f t="shared" si="6"/>
        <v>6.5562240999999993E-2</v>
      </c>
      <c r="Q6" s="1">
        <f t="shared" si="7"/>
        <v>1.0254609336992527E-2</v>
      </c>
      <c r="R6">
        <v>3159.9188130000002</v>
      </c>
      <c r="T6" s="1">
        <f t="shared" si="8"/>
        <v>0</v>
      </c>
      <c r="U6" s="1">
        <f t="shared" si="9"/>
        <v>0</v>
      </c>
      <c r="V6">
        <v>3463.0556670000001</v>
      </c>
      <c r="X6" s="1">
        <f t="shared" si="10"/>
        <v>0</v>
      </c>
      <c r="Y6" s="1">
        <f t="shared" si="11"/>
        <v>0</v>
      </c>
      <c r="Z6">
        <v>1294.127389</v>
      </c>
      <c r="AB6" s="1">
        <f t="shared" si="12"/>
        <v>0</v>
      </c>
      <c r="AC6" s="1">
        <f t="shared" si="13"/>
        <v>0</v>
      </c>
      <c r="AD6">
        <v>1959.731988</v>
      </c>
      <c r="AF6" s="1">
        <f t="shared" si="14"/>
        <v>0</v>
      </c>
      <c r="AG6" s="1">
        <f t="shared" si="15"/>
        <v>0</v>
      </c>
      <c r="AH6" s="2">
        <v>85680.550389330805</v>
      </c>
      <c r="AJ6" s="1">
        <f t="shared" si="16"/>
        <v>0</v>
      </c>
      <c r="AK6" s="1">
        <f t="shared" si="17"/>
        <v>0</v>
      </c>
      <c r="AL6">
        <v>7986.4311043359303</v>
      </c>
      <c r="AM6">
        <v>1.6912017000000001E-2</v>
      </c>
      <c r="AN6" s="1">
        <f t="shared" si="18"/>
        <v>1.6912017000000001E-2</v>
      </c>
      <c r="AO6" s="1">
        <f t="shared" si="19"/>
        <v>2.8279621570730241E-3</v>
      </c>
      <c r="AP6">
        <v>4546.6133659705501</v>
      </c>
      <c r="AQ6">
        <v>2.5319252E-2</v>
      </c>
      <c r="AR6" s="1">
        <f t="shared" si="20"/>
        <v>2.5319252E-2</v>
      </c>
      <c r="AS6" s="1">
        <f t="shared" si="21"/>
        <v>4.5663446661968208E-3</v>
      </c>
    </row>
    <row r="7" spans="1:120" x14ac:dyDescent="0.2">
      <c r="A7" s="3">
        <v>44</v>
      </c>
      <c r="B7">
        <v>66468.881262429</v>
      </c>
      <c r="C7">
        <v>4.6187657999999999E-2</v>
      </c>
      <c r="D7" s="1">
        <f t="shared" si="0"/>
        <v>4.6187657999999999E-2</v>
      </c>
      <c r="E7" s="1">
        <f t="shared" si="1"/>
        <v>1.5956635566851454E-3</v>
      </c>
      <c r="F7">
        <v>11263.9679063931</v>
      </c>
      <c r="G7">
        <v>6.2748401999999995E-2</v>
      </c>
      <c r="H7" s="1">
        <f t="shared" si="2"/>
        <v>6.2748401999999995E-2</v>
      </c>
      <c r="I7" s="1">
        <f t="shared" si="3"/>
        <v>4.4785744592619322E-3</v>
      </c>
      <c r="J7">
        <v>4070.0984892994102</v>
      </c>
      <c r="K7">
        <v>4.3167590999999998E-2</v>
      </c>
      <c r="L7" s="1">
        <f t="shared" si="4"/>
        <v>4.3167590999999998E-2</v>
      </c>
      <c r="M7" s="1">
        <f t="shared" si="5"/>
        <v>6.2438211883386417E-3</v>
      </c>
      <c r="N7">
        <v>2346.9758606106002</v>
      </c>
      <c r="O7">
        <v>5.3832181E-2</v>
      </c>
      <c r="P7" s="1">
        <f t="shared" si="6"/>
        <v>5.3832181E-2</v>
      </c>
      <c r="Q7" s="1">
        <f t="shared" si="7"/>
        <v>9.1307580347211471E-3</v>
      </c>
      <c r="R7">
        <v>2869.966594</v>
      </c>
      <c r="T7" s="1">
        <f t="shared" si="8"/>
        <v>0</v>
      </c>
      <c r="U7" s="1">
        <f t="shared" si="9"/>
        <v>0</v>
      </c>
      <c r="V7">
        <v>3367.247284</v>
      </c>
      <c r="X7" s="1">
        <f t="shared" si="10"/>
        <v>0</v>
      </c>
      <c r="Y7" s="1">
        <f t="shared" si="11"/>
        <v>0</v>
      </c>
      <c r="Z7">
        <v>1258.9134120000001</v>
      </c>
      <c r="AB7" s="1">
        <f t="shared" si="12"/>
        <v>0</v>
      </c>
      <c r="AC7" s="1">
        <f t="shared" si="13"/>
        <v>0</v>
      </c>
      <c r="AD7">
        <v>1877.6026649999999</v>
      </c>
      <c r="AF7" s="1">
        <f t="shared" si="14"/>
        <v>0</v>
      </c>
      <c r="AG7" s="1">
        <f t="shared" si="15"/>
        <v>0</v>
      </c>
      <c r="AH7" s="2">
        <v>84149.923518732103</v>
      </c>
      <c r="AJ7" s="1">
        <f t="shared" si="16"/>
        <v>0</v>
      </c>
      <c r="AK7" s="1">
        <f t="shared" si="17"/>
        <v>0</v>
      </c>
      <c r="AL7">
        <v>7678.3500088602304</v>
      </c>
      <c r="AM7">
        <v>1.9150903E-2</v>
      </c>
      <c r="AN7" s="1">
        <f t="shared" si="18"/>
        <v>1.9150903E-2</v>
      </c>
      <c r="AO7" s="1">
        <f t="shared" si="19"/>
        <v>3.0656166447808803E-3</v>
      </c>
      <c r="AP7">
        <v>4510.35560440272</v>
      </c>
      <c r="AQ7">
        <v>2.9713890999999999E-2</v>
      </c>
      <c r="AR7" s="1">
        <f t="shared" si="20"/>
        <v>2.9713890999999999E-2</v>
      </c>
      <c r="AS7" s="1">
        <f t="shared" si="21"/>
        <v>4.9554186314229223E-3</v>
      </c>
    </row>
    <row r="8" spans="1:120" x14ac:dyDescent="0.2">
      <c r="A8" s="3">
        <v>45</v>
      </c>
      <c r="B8">
        <v>70979.181933570595</v>
      </c>
      <c r="C8">
        <v>4.7782685999999998E-2</v>
      </c>
      <c r="D8" s="1">
        <f t="shared" si="0"/>
        <v>4.7782685999999998E-2</v>
      </c>
      <c r="E8" s="1">
        <f t="shared" si="1"/>
        <v>1.5692563439304991E-3</v>
      </c>
      <c r="F8">
        <v>11997.638198025499</v>
      </c>
      <c r="G8">
        <v>6.3119604999999995E-2</v>
      </c>
      <c r="H8" s="1">
        <f t="shared" si="2"/>
        <v>6.3119604999999995E-2</v>
      </c>
      <c r="I8" s="1">
        <f t="shared" si="3"/>
        <v>4.3514340173232986E-3</v>
      </c>
      <c r="J8">
        <v>4223.2051235809904</v>
      </c>
      <c r="K8">
        <v>4.5238032999999997E-2</v>
      </c>
      <c r="L8" s="1">
        <f t="shared" si="4"/>
        <v>4.5238032999999997E-2</v>
      </c>
      <c r="M8" s="1">
        <f t="shared" si="5"/>
        <v>6.2680780435699218E-3</v>
      </c>
      <c r="N8">
        <v>2181.3987515904</v>
      </c>
      <c r="O8">
        <v>5.0741207000000003E-2</v>
      </c>
      <c r="P8" s="1">
        <f t="shared" si="6"/>
        <v>5.0741207000000003E-2</v>
      </c>
      <c r="Q8" s="1">
        <f t="shared" si="7"/>
        <v>9.2100344028751037E-3</v>
      </c>
      <c r="R8">
        <v>2914.5196940000001</v>
      </c>
      <c r="T8" s="1">
        <f t="shared" si="8"/>
        <v>0</v>
      </c>
      <c r="U8" s="1">
        <f t="shared" si="9"/>
        <v>0</v>
      </c>
      <c r="V8">
        <v>3573.2572879999998</v>
      </c>
      <c r="X8" s="1">
        <f t="shared" si="10"/>
        <v>0</v>
      </c>
      <c r="Y8" s="1">
        <f t="shared" si="11"/>
        <v>0</v>
      </c>
      <c r="Z8">
        <v>1489.919298</v>
      </c>
      <c r="AB8" s="1">
        <f t="shared" si="12"/>
        <v>0</v>
      </c>
      <c r="AC8" s="1">
        <f t="shared" si="13"/>
        <v>0</v>
      </c>
      <c r="AD8">
        <v>2062.7919230000002</v>
      </c>
      <c r="AF8" s="1">
        <f t="shared" si="14"/>
        <v>0</v>
      </c>
      <c r="AG8" s="1">
        <f t="shared" si="15"/>
        <v>0</v>
      </c>
      <c r="AH8" s="2">
        <v>89381.424006767498</v>
      </c>
      <c r="AJ8" s="1">
        <f t="shared" si="16"/>
        <v>0</v>
      </c>
      <c r="AK8" s="1">
        <f t="shared" si="17"/>
        <v>0</v>
      </c>
      <c r="AL8">
        <v>8171.0710070840996</v>
      </c>
      <c r="AM8">
        <v>1.6866868E-2</v>
      </c>
      <c r="AN8" s="1">
        <f t="shared" si="18"/>
        <v>1.6866868E-2</v>
      </c>
      <c r="AO8" s="1">
        <f t="shared" si="19"/>
        <v>2.792157859784229E-3</v>
      </c>
      <c r="AP8">
        <v>5171.8399982824903</v>
      </c>
      <c r="AQ8">
        <v>2.8108131000000001E-2</v>
      </c>
      <c r="AR8" s="1">
        <f t="shared" si="20"/>
        <v>2.8108131000000001E-2</v>
      </c>
      <c r="AS8" s="1">
        <f t="shared" si="21"/>
        <v>4.5046234143927052E-3</v>
      </c>
    </row>
    <row r="9" spans="1:120" x14ac:dyDescent="0.2">
      <c r="A9" s="3">
        <v>46</v>
      </c>
      <c r="B9">
        <v>70060.981598805607</v>
      </c>
      <c r="C9">
        <v>4.9189821000000002E-2</v>
      </c>
      <c r="D9" s="1">
        <f t="shared" si="0"/>
        <v>4.9189821000000002E-2</v>
      </c>
      <c r="E9" s="1">
        <f t="shared" si="1"/>
        <v>1.6014098475895893E-3</v>
      </c>
      <c r="F9">
        <v>11455.914292465901</v>
      </c>
      <c r="G9">
        <v>6.2494109999999999E-2</v>
      </c>
      <c r="H9" s="1">
        <f t="shared" si="2"/>
        <v>6.2494109999999999E-2</v>
      </c>
      <c r="I9" s="1">
        <f t="shared" si="3"/>
        <v>4.4324897468120067E-3</v>
      </c>
      <c r="J9">
        <v>3941.9327991083201</v>
      </c>
      <c r="K9">
        <v>5.2427076000000003E-2</v>
      </c>
      <c r="L9" s="1">
        <f t="shared" si="4"/>
        <v>5.2427076000000003E-2</v>
      </c>
      <c r="M9" s="1">
        <f t="shared" si="5"/>
        <v>6.9580188803457718E-3</v>
      </c>
      <c r="N9">
        <v>2104.81796500459</v>
      </c>
      <c r="O9">
        <v>8.1700793999999993E-2</v>
      </c>
      <c r="P9" s="1">
        <f t="shared" si="6"/>
        <v>8.1700793999999993E-2</v>
      </c>
      <c r="Q9" s="1">
        <f t="shared" si="7"/>
        <v>1.1701836975232046E-2</v>
      </c>
      <c r="R9">
        <v>2630.0610750000001</v>
      </c>
      <c r="T9" s="1">
        <f t="shared" si="8"/>
        <v>0</v>
      </c>
      <c r="U9" s="1">
        <f t="shared" si="9"/>
        <v>0</v>
      </c>
      <c r="V9">
        <v>3066.4726740000001</v>
      </c>
      <c r="X9" s="1">
        <f t="shared" si="10"/>
        <v>0</v>
      </c>
      <c r="Y9" s="1">
        <f t="shared" si="11"/>
        <v>0</v>
      </c>
      <c r="Z9">
        <v>1314.069156</v>
      </c>
      <c r="AB9" s="1">
        <f t="shared" si="12"/>
        <v>0</v>
      </c>
      <c r="AC9" s="1">
        <f t="shared" si="13"/>
        <v>0</v>
      </c>
      <c r="AD9">
        <v>1769.818227</v>
      </c>
      <c r="AF9" s="1">
        <f t="shared" si="14"/>
        <v>0</v>
      </c>
      <c r="AG9" s="1">
        <f t="shared" si="15"/>
        <v>0</v>
      </c>
      <c r="AH9" s="2">
        <v>87563.646655384393</v>
      </c>
      <c r="AJ9" s="1">
        <f t="shared" si="16"/>
        <v>0</v>
      </c>
      <c r="AK9" s="1">
        <f t="shared" si="17"/>
        <v>0</v>
      </c>
      <c r="AL9">
        <v>7197.7698659859598</v>
      </c>
      <c r="AM9">
        <v>1.5693167000000001E-2</v>
      </c>
      <c r="AN9" s="1">
        <f t="shared" si="18"/>
        <v>1.5693167000000001E-2</v>
      </c>
      <c r="AO9" s="1">
        <f t="shared" si="19"/>
        <v>2.8712938522770059E-3</v>
      </c>
      <c r="AP9">
        <v>4490.2490228861498</v>
      </c>
      <c r="AQ9">
        <v>3.4354262000000003E-2</v>
      </c>
      <c r="AR9" s="1">
        <f t="shared" si="20"/>
        <v>3.4354262000000003E-2</v>
      </c>
      <c r="AS9" s="1">
        <f t="shared" si="21"/>
        <v>5.3274586012302463E-3</v>
      </c>
    </row>
    <row r="10" spans="1:120" x14ac:dyDescent="0.2">
      <c r="A10" s="3">
        <v>47</v>
      </c>
      <c r="B10">
        <v>73032.634757649095</v>
      </c>
      <c r="C10">
        <v>4.9050800999999998E-2</v>
      </c>
      <c r="D10" s="1">
        <f t="shared" si="0"/>
        <v>4.9050800999999998E-2</v>
      </c>
      <c r="E10" s="1">
        <f t="shared" si="1"/>
        <v>1.5663878196850859E-3</v>
      </c>
      <c r="F10">
        <v>12318.2447069399</v>
      </c>
      <c r="G10">
        <v>7.1901209999999993E-2</v>
      </c>
      <c r="H10" s="1">
        <f t="shared" si="2"/>
        <v>7.1901209999999993E-2</v>
      </c>
      <c r="I10" s="1">
        <f t="shared" si="3"/>
        <v>4.5619115488911097E-3</v>
      </c>
      <c r="J10">
        <v>3828.1054020896499</v>
      </c>
      <c r="K10">
        <v>5.3892631000000003E-2</v>
      </c>
      <c r="L10" s="1">
        <f t="shared" si="4"/>
        <v>5.3892631000000003E-2</v>
      </c>
      <c r="M10" s="1">
        <f t="shared" si="5"/>
        <v>7.1531780205612589E-3</v>
      </c>
      <c r="N10">
        <v>1954.0735779255599</v>
      </c>
      <c r="O10">
        <v>7.0733703999999994E-2</v>
      </c>
      <c r="P10" s="1">
        <f t="shared" si="6"/>
        <v>7.0733703999999994E-2</v>
      </c>
      <c r="Q10" s="1">
        <f t="shared" si="7"/>
        <v>1.1367603272573492E-2</v>
      </c>
      <c r="R10">
        <v>2372.4112279999999</v>
      </c>
      <c r="T10" s="1">
        <f t="shared" si="8"/>
        <v>0</v>
      </c>
      <c r="U10" s="1">
        <f t="shared" si="9"/>
        <v>0</v>
      </c>
      <c r="V10">
        <v>2900.8406260000002</v>
      </c>
      <c r="X10" s="1">
        <f t="shared" si="10"/>
        <v>0</v>
      </c>
      <c r="Y10" s="1">
        <f t="shared" si="11"/>
        <v>0</v>
      </c>
      <c r="Z10">
        <v>1340.9878000000001</v>
      </c>
      <c r="AB10" s="1">
        <f t="shared" si="12"/>
        <v>0</v>
      </c>
      <c r="AC10" s="1">
        <f t="shared" si="13"/>
        <v>0</v>
      </c>
      <c r="AD10">
        <v>1703.565413</v>
      </c>
      <c r="AF10" s="1">
        <f t="shared" si="14"/>
        <v>0</v>
      </c>
      <c r="AG10" s="1">
        <f t="shared" si="15"/>
        <v>0</v>
      </c>
      <c r="AH10" s="2">
        <v>91133.058444604205</v>
      </c>
      <c r="AJ10" s="1">
        <f t="shared" si="16"/>
        <v>0</v>
      </c>
      <c r="AK10" s="1">
        <f t="shared" si="17"/>
        <v>0</v>
      </c>
      <c r="AL10">
        <v>6742.4602846913003</v>
      </c>
      <c r="AM10">
        <v>2.0142113999999999E-2</v>
      </c>
      <c r="AN10" s="1">
        <f t="shared" si="18"/>
        <v>2.0142113999999999E-2</v>
      </c>
      <c r="AO10" s="1">
        <f t="shared" si="19"/>
        <v>3.3533659005016486E-3</v>
      </c>
      <c r="AP10">
        <v>4667.0330829173299</v>
      </c>
      <c r="AQ10">
        <v>3.8095556000000003E-2</v>
      </c>
      <c r="AR10" s="1">
        <f t="shared" si="20"/>
        <v>3.8095556000000003E-2</v>
      </c>
      <c r="AS10" s="1">
        <f t="shared" si="21"/>
        <v>5.4921040363228816E-3</v>
      </c>
    </row>
    <row r="11" spans="1:120" x14ac:dyDescent="0.2">
      <c r="A11" s="3">
        <v>48</v>
      </c>
      <c r="B11">
        <v>75108.776123598203</v>
      </c>
      <c r="C11">
        <v>4.9685325000000002E-2</v>
      </c>
      <c r="D11" s="1">
        <f t="shared" si="0"/>
        <v>4.9685325000000002E-2</v>
      </c>
      <c r="E11" s="1">
        <f t="shared" si="1"/>
        <v>1.554026835450839E-3</v>
      </c>
      <c r="F11">
        <v>11674.175027798799</v>
      </c>
      <c r="G11">
        <v>7.1810909000000006E-2</v>
      </c>
      <c r="H11" s="1">
        <f t="shared" si="2"/>
        <v>7.1810909000000006E-2</v>
      </c>
      <c r="I11" s="1">
        <f t="shared" si="3"/>
        <v>4.683347823544271E-3</v>
      </c>
      <c r="J11">
        <v>3889.2491685599002</v>
      </c>
      <c r="K11">
        <v>5.8182113000000001E-2</v>
      </c>
      <c r="L11" s="1">
        <f t="shared" si="4"/>
        <v>5.8182113000000001E-2</v>
      </c>
      <c r="M11" s="1">
        <f t="shared" si="5"/>
        <v>7.3570108998104022E-3</v>
      </c>
      <c r="N11">
        <v>2064.3850700221901</v>
      </c>
      <c r="O11">
        <v>6.7180677999999994E-2</v>
      </c>
      <c r="P11" s="1">
        <f t="shared" si="6"/>
        <v>6.7180677999999994E-2</v>
      </c>
      <c r="Q11" s="1">
        <f t="shared" si="7"/>
        <v>1.0798953584019911E-2</v>
      </c>
      <c r="R11">
        <v>2328.9019149999999</v>
      </c>
      <c r="T11" s="1">
        <f t="shared" si="8"/>
        <v>0</v>
      </c>
      <c r="U11" s="1">
        <f t="shared" si="9"/>
        <v>0</v>
      </c>
      <c r="V11">
        <v>2839.5869859999998</v>
      </c>
      <c r="X11" s="1">
        <f t="shared" si="10"/>
        <v>0</v>
      </c>
      <c r="Y11" s="1">
        <f t="shared" si="11"/>
        <v>0</v>
      </c>
      <c r="Z11">
        <v>1345.6573579999999</v>
      </c>
      <c r="AB11" s="1">
        <f t="shared" si="12"/>
        <v>0</v>
      </c>
      <c r="AC11" s="1">
        <f t="shared" si="13"/>
        <v>0</v>
      </c>
      <c r="AD11">
        <v>1821.0735179999999</v>
      </c>
      <c r="AF11" s="1">
        <f t="shared" si="14"/>
        <v>0</v>
      </c>
      <c r="AG11" s="1">
        <f t="shared" si="15"/>
        <v>0</v>
      </c>
      <c r="AH11" s="2">
        <v>92736.585389979096</v>
      </c>
      <c r="AJ11" s="1">
        <f t="shared" si="16"/>
        <v>0</v>
      </c>
      <c r="AK11" s="1">
        <f t="shared" si="17"/>
        <v>0</v>
      </c>
      <c r="AL11">
        <v>6606.7134226262497</v>
      </c>
      <c r="AM11">
        <v>2.5011597E-2</v>
      </c>
      <c r="AN11" s="1">
        <f t="shared" si="18"/>
        <v>2.5011597E-2</v>
      </c>
      <c r="AO11" s="1">
        <f t="shared" si="19"/>
        <v>3.7655964262100191E-3</v>
      </c>
      <c r="AP11">
        <v>4863.5391585044499</v>
      </c>
      <c r="AQ11">
        <v>4.1451122999999999E-2</v>
      </c>
      <c r="AR11" s="1">
        <f t="shared" si="20"/>
        <v>4.1451122999999999E-2</v>
      </c>
      <c r="AS11" s="1">
        <f t="shared" si="21"/>
        <v>5.6021553106742061E-3</v>
      </c>
    </row>
    <row r="12" spans="1:120" x14ac:dyDescent="0.2">
      <c r="A12" s="3">
        <v>49</v>
      </c>
      <c r="B12">
        <v>77690.273780148404</v>
      </c>
      <c r="C12">
        <v>5.2175678000000003E-2</v>
      </c>
      <c r="D12" s="1">
        <f t="shared" si="0"/>
        <v>5.2175678000000003E-2</v>
      </c>
      <c r="E12" s="1">
        <f t="shared" si="1"/>
        <v>1.5637622342691056E-3</v>
      </c>
      <c r="F12">
        <v>12097.676668707199</v>
      </c>
      <c r="G12">
        <v>7.6256885999999996E-2</v>
      </c>
      <c r="H12" s="1">
        <f t="shared" si="2"/>
        <v>7.6256885999999996E-2</v>
      </c>
      <c r="I12" s="1">
        <f t="shared" si="3"/>
        <v>4.7295543997039119E-3</v>
      </c>
      <c r="J12">
        <v>3605.9991493821099</v>
      </c>
      <c r="K12">
        <v>5.2581563999999997E-2</v>
      </c>
      <c r="L12" s="1">
        <f t="shared" si="4"/>
        <v>5.2581563999999997E-2</v>
      </c>
      <c r="M12" s="1">
        <f t="shared" si="5"/>
        <v>7.2850229958686371E-3</v>
      </c>
      <c r="N12">
        <v>1969.07110828906</v>
      </c>
      <c r="O12">
        <v>7.6563178999999995E-2</v>
      </c>
      <c r="P12" s="1">
        <f t="shared" si="6"/>
        <v>7.6563178999999995E-2</v>
      </c>
      <c r="Q12" s="1">
        <f t="shared" si="7"/>
        <v>1.1744619305943364E-2</v>
      </c>
      <c r="R12">
        <v>2056.6940300000001</v>
      </c>
      <c r="T12" s="1">
        <f t="shared" si="8"/>
        <v>0</v>
      </c>
      <c r="U12" s="1">
        <f t="shared" si="9"/>
        <v>0</v>
      </c>
      <c r="V12">
        <v>2515.5195100000001</v>
      </c>
      <c r="X12" s="1">
        <f t="shared" si="10"/>
        <v>0</v>
      </c>
      <c r="Y12" s="1">
        <f t="shared" si="11"/>
        <v>0</v>
      </c>
      <c r="Z12">
        <v>1256.77091</v>
      </c>
      <c r="AB12" s="1">
        <f t="shared" si="12"/>
        <v>0</v>
      </c>
      <c r="AC12" s="1">
        <f t="shared" si="13"/>
        <v>0</v>
      </c>
      <c r="AD12">
        <v>1667.087904</v>
      </c>
      <c r="AF12" s="1">
        <f t="shared" si="14"/>
        <v>0</v>
      </c>
      <c r="AG12" s="1">
        <f t="shared" si="15"/>
        <v>0</v>
      </c>
      <c r="AH12" s="2">
        <v>95363.020706526906</v>
      </c>
      <c r="AJ12" s="1">
        <f t="shared" si="16"/>
        <v>0</v>
      </c>
      <c r="AK12" s="1">
        <f t="shared" si="17"/>
        <v>0</v>
      </c>
      <c r="AL12">
        <v>5868.9778581783103</v>
      </c>
      <c r="AM12">
        <v>2.2174257999999999E-2</v>
      </c>
      <c r="AN12" s="1">
        <f t="shared" si="18"/>
        <v>2.2174257999999999E-2</v>
      </c>
      <c r="AO12" s="1">
        <f t="shared" si="19"/>
        <v>3.7672992321595451E-3</v>
      </c>
      <c r="AP12">
        <v>4518.9256199821803</v>
      </c>
      <c r="AQ12">
        <v>3.8226454999999999E-2</v>
      </c>
      <c r="AR12" s="1">
        <f t="shared" si="20"/>
        <v>3.8226454999999999E-2</v>
      </c>
      <c r="AS12" s="1">
        <f t="shared" si="21"/>
        <v>5.5905804404042091E-3</v>
      </c>
    </row>
    <row r="13" spans="1:120" x14ac:dyDescent="0.2">
      <c r="A13" s="3">
        <v>50</v>
      </c>
      <c r="B13">
        <v>84080.868970498399</v>
      </c>
      <c r="C13">
        <v>5.3304619999999997E-2</v>
      </c>
      <c r="D13" s="1">
        <f t="shared" si="0"/>
        <v>5.3304619999999997E-2</v>
      </c>
      <c r="E13" s="1">
        <f t="shared" si="1"/>
        <v>1.5184308904914658E-3</v>
      </c>
      <c r="F13">
        <v>13184.9700048305</v>
      </c>
      <c r="G13">
        <v>6.9878779000000002E-2</v>
      </c>
      <c r="H13" s="1">
        <f t="shared" si="2"/>
        <v>6.9878779000000002E-2</v>
      </c>
      <c r="I13" s="1">
        <f t="shared" si="3"/>
        <v>4.3516998064700753E-3</v>
      </c>
      <c r="J13">
        <v>3961.2153305634802</v>
      </c>
      <c r="K13">
        <v>5.8588794999999999E-2</v>
      </c>
      <c r="L13" s="1">
        <f t="shared" si="4"/>
        <v>5.8588794999999999E-2</v>
      </c>
      <c r="M13" s="1">
        <f t="shared" si="5"/>
        <v>7.3137280935246301E-3</v>
      </c>
      <c r="N13">
        <v>1994.7811588048901</v>
      </c>
      <c r="O13">
        <v>8.3386503000000001E-2</v>
      </c>
      <c r="P13" s="1">
        <f t="shared" si="6"/>
        <v>8.3386503000000001E-2</v>
      </c>
      <c r="Q13" s="1">
        <f t="shared" si="7"/>
        <v>1.2132476172953328E-2</v>
      </c>
      <c r="R13">
        <v>2200.2967349999999</v>
      </c>
      <c r="T13" s="1">
        <f t="shared" si="8"/>
        <v>0</v>
      </c>
      <c r="U13" s="1">
        <f t="shared" si="9"/>
        <v>0</v>
      </c>
      <c r="V13">
        <v>2734.604288</v>
      </c>
      <c r="X13" s="1">
        <f t="shared" si="10"/>
        <v>0</v>
      </c>
      <c r="Y13" s="1">
        <f t="shared" si="11"/>
        <v>0</v>
      </c>
      <c r="Z13">
        <v>1397.242264</v>
      </c>
      <c r="AB13" s="1">
        <f t="shared" si="12"/>
        <v>0</v>
      </c>
      <c r="AC13" s="1">
        <f t="shared" si="13"/>
        <v>0</v>
      </c>
      <c r="AD13">
        <v>1825.9628210000001</v>
      </c>
      <c r="AF13" s="1">
        <f t="shared" si="14"/>
        <v>0</v>
      </c>
      <c r="AG13" s="1">
        <f t="shared" si="15"/>
        <v>0</v>
      </c>
      <c r="AH13" s="2">
        <v>103221.835464697</v>
      </c>
      <c r="AJ13" s="1">
        <f t="shared" si="16"/>
        <v>0</v>
      </c>
      <c r="AK13" s="1">
        <f t="shared" si="17"/>
        <v>0</v>
      </c>
      <c r="AL13">
        <v>6527.2210262864801</v>
      </c>
      <c r="AM13">
        <v>2.9365141000000001E-2</v>
      </c>
      <c r="AN13" s="1">
        <f t="shared" si="18"/>
        <v>2.9365141000000001E-2</v>
      </c>
      <c r="AO13" s="1">
        <f t="shared" si="19"/>
        <v>4.0957731931254293E-3</v>
      </c>
      <c r="AP13">
        <v>4916.4425289221099</v>
      </c>
      <c r="AQ13">
        <v>3.6042171999999997E-2</v>
      </c>
      <c r="AR13" s="1">
        <f t="shared" si="20"/>
        <v>3.6042171999999997E-2</v>
      </c>
      <c r="AS13" s="1">
        <f t="shared" si="21"/>
        <v>5.2103282254691904E-3</v>
      </c>
    </row>
    <row r="14" spans="1:120" x14ac:dyDescent="0.2">
      <c r="A14" s="3">
        <v>51</v>
      </c>
      <c r="B14">
        <v>78747.517126772495</v>
      </c>
      <c r="C14">
        <v>5.4447196000000003E-2</v>
      </c>
      <c r="D14" s="1">
        <f t="shared" si="0"/>
        <v>5.4447196000000003E-2</v>
      </c>
      <c r="E14" s="1">
        <f t="shared" si="1"/>
        <v>1.5847774734516912E-3</v>
      </c>
      <c r="F14">
        <v>11880.1301019564</v>
      </c>
      <c r="G14">
        <v>7.6517552000000003E-2</v>
      </c>
      <c r="H14" s="1">
        <f t="shared" si="2"/>
        <v>7.6517552000000003E-2</v>
      </c>
      <c r="I14" s="1">
        <f t="shared" si="3"/>
        <v>4.7801368418999386E-3</v>
      </c>
      <c r="J14">
        <v>3361.0944538041899</v>
      </c>
      <c r="K14">
        <v>6.5835536E-2</v>
      </c>
      <c r="L14" s="1">
        <f t="shared" si="4"/>
        <v>6.5835536E-2</v>
      </c>
      <c r="M14" s="1">
        <f t="shared" si="5"/>
        <v>8.3841216645938708E-3</v>
      </c>
      <c r="N14">
        <v>1814.59107043221</v>
      </c>
      <c r="O14">
        <v>8.8721580999999994E-2</v>
      </c>
      <c r="P14" s="1">
        <f t="shared" si="6"/>
        <v>8.8721580999999994E-2</v>
      </c>
      <c r="Q14" s="1">
        <f t="shared" si="7"/>
        <v>1.3082985663132528E-2</v>
      </c>
      <c r="R14">
        <v>1642.4765749999999</v>
      </c>
      <c r="T14" s="1">
        <f t="shared" si="8"/>
        <v>0</v>
      </c>
      <c r="U14" s="1">
        <f t="shared" si="9"/>
        <v>0</v>
      </c>
      <c r="V14">
        <v>2170.246744</v>
      </c>
      <c r="X14" s="1">
        <f t="shared" si="10"/>
        <v>0</v>
      </c>
      <c r="Y14" s="1">
        <f t="shared" si="11"/>
        <v>0</v>
      </c>
      <c r="Z14">
        <v>1086.414368</v>
      </c>
      <c r="AB14" s="1">
        <f t="shared" si="12"/>
        <v>0</v>
      </c>
      <c r="AC14" s="1">
        <f t="shared" si="13"/>
        <v>0</v>
      </c>
      <c r="AD14">
        <v>1525.188212</v>
      </c>
      <c r="AF14" s="1">
        <f t="shared" si="14"/>
        <v>0</v>
      </c>
      <c r="AG14" s="1">
        <f t="shared" si="15"/>
        <v>0</v>
      </c>
      <c r="AH14" s="2">
        <v>95803.332752965303</v>
      </c>
      <c r="AJ14" s="1">
        <f t="shared" si="16"/>
        <v>0</v>
      </c>
      <c r="AK14" s="1">
        <f t="shared" si="17"/>
        <v>0</v>
      </c>
      <c r="AL14">
        <v>5049.2228428497901</v>
      </c>
      <c r="AM14">
        <v>2.7577662999999999E-2</v>
      </c>
      <c r="AN14" s="1">
        <f t="shared" si="18"/>
        <v>2.7577662999999999E-2</v>
      </c>
      <c r="AO14" s="1">
        <f t="shared" si="19"/>
        <v>4.5169990104504572E-3</v>
      </c>
      <c r="AP14">
        <v>4118.8267190381803</v>
      </c>
      <c r="AQ14">
        <v>4.0325932000000002E-2</v>
      </c>
      <c r="AR14" s="1">
        <f t="shared" si="20"/>
        <v>4.0325932000000002E-2</v>
      </c>
      <c r="AS14" s="1">
        <f t="shared" si="21"/>
        <v>6.0079097093863774E-3</v>
      </c>
    </row>
    <row r="15" spans="1:120" x14ac:dyDescent="0.2">
      <c r="A15" s="3">
        <v>52</v>
      </c>
      <c r="B15">
        <v>80255.455431353301</v>
      </c>
      <c r="C15">
        <v>5.5913519000000002E-2</v>
      </c>
      <c r="D15" s="1">
        <f t="shared" si="0"/>
        <v>5.5913519000000002E-2</v>
      </c>
      <c r="E15" s="1">
        <f t="shared" si="1"/>
        <v>1.5895825697463696E-3</v>
      </c>
      <c r="F15">
        <v>11710.322919152601</v>
      </c>
      <c r="G15">
        <v>8.7755850999999996E-2</v>
      </c>
      <c r="H15" s="1">
        <f t="shared" si="2"/>
        <v>8.7755850999999996E-2</v>
      </c>
      <c r="I15" s="1">
        <f t="shared" si="3"/>
        <v>5.1246619239624785E-3</v>
      </c>
      <c r="J15">
        <v>3449.4315441362501</v>
      </c>
      <c r="K15">
        <v>5.8403794000000002E-2</v>
      </c>
      <c r="L15" s="1">
        <f t="shared" si="4"/>
        <v>5.8403794000000002E-2</v>
      </c>
      <c r="M15" s="1">
        <f t="shared" si="5"/>
        <v>7.8259160759058307E-3</v>
      </c>
      <c r="N15">
        <v>1692.7430187948</v>
      </c>
      <c r="O15">
        <v>8.9483477000000006E-2</v>
      </c>
      <c r="P15" s="1">
        <f t="shared" si="6"/>
        <v>8.9483477000000006E-2</v>
      </c>
      <c r="Q15" s="1">
        <f t="shared" si="7"/>
        <v>1.3598026923971281E-2</v>
      </c>
      <c r="R15">
        <v>1526.4517410000001</v>
      </c>
      <c r="T15" s="1">
        <f t="shared" si="8"/>
        <v>0</v>
      </c>
      <c r="U15" s="1">
        <f t="shared" si="9"/>
        <v>0</v>
      </c>
      <c r="V15">
        <v>2065.0443</v>
      </c>
      <c r="X15" s="1">
        <f t="shared" si="10"/>
        <v>0</v>
      </c>
      <c r="Y15" s="1">
        <f t="shared" si="11"/>
        <v>0</v>
      </c>
      <c r="Z15">
        <v>1102.2908709999999</v>
      </c>
      <c r="AB15" s="1">
        <f t="shared" si="12"/>
        <v>0</v>
      </c>
      <c r="AC15" s="1">
        <f t="shared" si="13"/>
        <v>0</v>
      </c>
      <c r="AD15">
        <v>1570.8949660000001</v>
      </c>
      <c r="AF15" s="1">
        <f t="shared" si="14"/>
        <v>0</v>
      </c>
      <c r="AG15" s="1">
        <f t="shared" si="15"/>
        <v>0</v>
      </c>
      <c r="AH15" s="2">
        <v>97107.952913436995</v>
      </c>
      <c r="AJ15" s="1">
        <f t="shared" si="16"/>
        <v>0</v>
      </c>
      <c r="AK15" s="1">
        <f t="shared" si="17"/>
        <v>0</v>
      </c>
      <c r="AL15">
        <v>4891.7762637957903</v>
      </c>
      <c r="AM15">
        <v>3.1551759999999998E-2</v>
      </c>
      <c r="AN15" s="1">
        <f t="shared" si="18"/>
        <v>3.1551759999999998E-2</v>
      </c>
      <c r="AO15" s="1">
        <f t="shared" si="19"/>
        <v>4.8986090518364145E-3</v>
      </c>
      <c r="AP15">
        <v>3946.2178040631102</v>
      </c>
      <c r="AQ15">
        <v>4.5895885999999997E-2</v>
      </c>
      <c r="AR15" s="1">
        <f t="shared" si="20"/>
        <v>4.5895885999999997E-2</v>
      </c>
      <c r="AS15" s="1">
        <f t="shared" si="21"/>
        <v>6.5290547261047842E-3</v>
      </c>
    </row>
    <row r="16" spans="1:120" x14ac:dyDescent="0.2">
      <c r="A16" s="3">
        <v>53</v>
      </c>
      <c r="B16">
        <v>79870.628735326201</v>
      </c>
      <c r="C16">
        <v>5.6197241000000002E-2</v>
      </c>
      <c r="D16" s="1">
        <f t="shared" si="0"/>
        <v>5.6197241000000002E-2</v>
      </c>
      <c r="E16" s="1">
        <f t="shared" si="1"/>
        <v>1.5972049161506064E-3</v>
      </c>
      <c r="F16">
        <v>11638.521560560899</v>
      </c>
      <c r="G16">
        <v>8.5536248999999995E-2</v>
      </c>
      <c r="H16" s="1">
        <f t="shared" si="2"/>
        <v>8.5536248999999995E-2</v>
      </c>
      <c r="I16" s="1">
        <f t="shared" si="3"/>
        <v>5.0811909011757705E-3</v>
      </c>
      <c r="J16">
        <v>3089.1612446755098</v>
      </c>
      <c r="K16">
        <v>6.7204520000000004E-2</v>
      </c>
      <c r="L16" s="1">
        <f t="shared" si="4"/>
        <v>6.7204520000000004E-2</v>
      </c>
      <c r="M16" s="1">
        <f t="shared" si="5"/>
        <v>8.8293399962566469E-3</v>
      </c>
      <c r="N16">
        <v>1590.2324395813</v>
      </c>
      <c r="O16">
        <v>8.6421392999999999E-2</v>
      </c>
      <c r="P16" s="1">
        <f t="shared" si="6"/>
        <v>8.6421392999999999E-2</v>
      </c>
      <c r="Q16" s="1">
        <f t="shared" si="7"/>
        <v>1.3810498622478249E-2</v>
      </c>
      <c r="R16">
        <v>1441.6854900000001</v>
      </c>
      <c r="T16" s="1">
        <f t="shared" si="8"/>
        <v>0</v>
      </c>
      <c r="U16" s="1">
        <f t="shared" si="9"/>
        <v>0</v>
      </c>
      <c r="V16">
        <v>2097.1269259999999</v>
      </c>
      <c r="X16" s="1">
        <f t="shared" si="10"/>
        <v>0</v>
      </c>
      <c r="Y16" s="1">
        <f t="shared" si="11"/>
        <v>0</v>
      </c>
      <c r="Z16">
        <v>961.92938730000003</v>
      </c>
      <c r="AB16" s="1">
        <f t="shared" si="12"/>
        <v>0</v>
      </c>
      <c r="AC16" s="1">
        <f t="shared" si="13"/>
        <v>0</v>
      </c>
      <c r="AD16">
        <v>1430.2038669999999</v>
      </c>
      <c r="AF16" s="1">
        <f t="shared" si="14"/>
        <v>0</v>
      </c>
      <c r="AG16" s="1">
        <f t="shared" si="15"/>
        <v>0</v>
      </c>
      <c r="AH16" s="2">
        <v>96188.543980143906</v>
      </c>
      <c r="AJ16" s="1">
        <f t="shared" si="16"/>
        <v>0</v>
      </c>
      <c r="AK16" s="1">
        <f t="shared" si="17"/>
        <v>0</v>
      </c>
      <c r="AL16">
        <v>4732.29705104604</v>
      </c>
      <c r="AM16">
        <v>3.2582703999999997E-2</v>
      </c>
      <c r="AN16" s="1">
        <f t="shared" si="18"/>
        <v>3.2582703999999997E-2</v>
      </c>
      <c r="AO16" s="1">
        <f t="shared" si="19"/>
        <v>5.0584860628281325E-3</v>
      </c>
      <c r="AP16">
        <v>3724.3312934227201</v>
      </c>
      <c r="AQ16">
        <v>4.9019477999999998E-2</v>
      </c>
      <c r="AR16" s="1">
        <f t="shared" si="20"/>
        <v>4.9019477999999998E-2</v>
      </c>
      <c r="AS16" s="1">
        <f t="shared" si="21"/>
        <v>6.9342911157854103E-3</v>
      </c>
    </row>
    <row r="17" spans="1:45" x14ac:dyDescent="0.2">
      <c r="A17" s="3">
        <v>54</v>
      </c>
      <c r="B17">
        <v>79568.151144347998</v>
      </c>
      <c r="C17">
        <v>5.6780393999999998E-2</v>
      </c>
      <c r="D17" s="1">
        <f t="shared" si="0"/>
        <v>5.6780393999999998E-2</v>
      </c>
      <c r="E17" s="1">
        <f t="shared" si="1"/>
        <v>1.6080222309395199E-3</v>
      </c>
      <c r="F17">
        <v>11779.5972198732</v>
      </c>
      <c r="G17">
        <v>8.6574063000000007E-2</v>
      </c>
      <c r="H17" s="1">
        <f t="shared" si="2"/>
        <v>8.6574063000000007E-2</v>
      </c>
      <c r="I17" s="1">
        <f t="shared" si="3"/>
        <v>5.078335867118461E-3</v>
      </c>
      <c r="J17">
        <v>3214.8548189401599</v>
      </c>
      <c r="K17">
        <v>6.2376863999999997E-2</v>
      </c>
      <c r="L17" s="1">
        <f t="shared" si="4"/>
        <v>6.2376863999999997E-2</v>
      </c>
      <c r="M17" s="1">
        <f t="shared" si="5"/>
        <v>8.359904469673515E-3</v>
      </c>
      <c r="N17">
        <v>1536.39515577629</v>
      </c>
      <c r="O17">
        <v>8.7371849000000001E-2</v>
      </c>
      <c r="P17" s="1">
        <f t="shared" si="6"/>
        <v>8.7371849000000001E-2</v>
      </c>
      <c r="Q17" s="1">
        <f t="shared" si="7"/>
        <v>1.4120084655745853E-2</v>
      </c>
      <c r="R17">
        <v>1389.71603</v>
      </c>
      <c r="T17" s="1">
        <f t="shared" si="8"/>
        <v>0</v>
      </c>
      <c r="U17" s="1">
        <f t="shared" si="9"/>
        <v>0</v>
      </c>
      <c r="V17">
        <v>2057.4631319999999</v>
      </c>
      <c r="X17" s="1">
        <f t="shared" si="10"/>
        <v>0</v>
      </c>
      <c r="Y17" s="1">
        <f t="shared" si="11"/>
        <v>0</v>
      </c>
      <c r="Z17">
        <v>986.2660386</v>
      </c>
      <c r="AB17" s="1">
        <f t="shared" si="12"/>
        <v>0</v>
      </c>
      <c r="AC17" s="1">
        <f t="shared" si="13"/>
        <v>0</v>
      </c>
      <c r="AD17">
        <v>1282.5358940000001</v>
      </c>
      <c r="AF17" s="1">
        <f t="shared" si="14"/>
        <v>0</v>
      </c>
      <c r="AG17" s="1">
        <f t="shared" si="15"/>
        <v>0</v>
      </c>
      <c r="AH17" s="2">
        <v>96098.998338937701</v>
      </c>
      <c r="AJ17" s="1">
        <f t="shared" si="16"/>
        <v>0</v>
      </c>
      <c r="AK17" s="1">
        <f t="shared" si="17"/>
        <v>0</v>
      </c>
      <c r="AL17">
        <v>4735.9228245802196</v>
      </c>
      <c r="AM17">
        <v>3.5673864E-2</v>
      </c>
      <c r="AN17" s="1">
        <f t="shared" si="18"/>
        <v>3.5673864E-2</v>
      </c>
      <c r="AO17" s="1">
        <f t="shared" si="19"/>
        <v>5.2825158398622932E-3</v>
      </c>
      <c r="AP17">
        <v>3660.1111068204</v>
      </c>
      <c r="AQ17">
        <v>6.0833469000000001E-2</v>
      </c>
      <c r="AR17" s="1">
        <f t="shared" si="20"/>
        <v>6.0833469000000001E-2</v>
      </c>
      <c r="AS17" s="1">
        <f t="shared" si="21"/>
        <v>7.743753709200084E-3</v>
      </c>
    </row>
    <row r="18" spans="1:45" x14ac:dyDescent="0.2">
      <c r="A18" s="3">
        <v>55</v>
      </c>
      <c r="B18">
        <v>79917.983555208804</v>
      </c>
      <c r="C18">
        <v>5.4567366999999999E-2</v>
      </c>
      <c r="D18" s="1">
        <f t="shared" si="0"/>
        <v>5.4567366999999999E-2</v>
      </c>
      <c r="E18" s="1">
        <f t="shared" si="1"/>
        <v>1.5747644647273503E-3</v>
      </c>
      <c r="F18">
        <v>11632.9730246625</v>
      </c>
      <c r="G18">
        <v>8.5939392000000003E-2</v>
      </c>
      <c r="H18" s="1">
        <f t="shared" si="2"/>
        <v>8.5939392000000003E-2</v>
      </c>
      <c r="I18" s="1">
        <f t="shared" si="3"/>
        <v>5.0932424002927889E-3</v>
      </c>
      <c r="J18">
        <v>3192.3859900347802</v>
      </c>
      <c r="K18">
        <v>6.7401730000000007E-2</v>
      </c>
      <c r="L18" s="1">
        <f t="shared" si="4"/>
        <v>6.7401730000000007E-2</v>
      </c>
      <c r="M18" s="1">
        <f t="shared" si="5"/>
        <v>8.6972348587091922E-3</v>
      </c>
      <c r="N18">
        <v>1383.2885220609601</v>
      </c>
      <c r="O18">
        <v>9.3946524000000003E-2</v>
      </c>
      <c r="P18" s="1">
        <f t="shared" si="6"/>
        <v>9.3946524000000003E-2</v>
      </c>
      <c r="Q18" s="1">
        <f t="shared" si="7"/>
        <v>1.5375064914262637E-2</v>
      </c>
      <c r="R18">
        <v>1233.5879150000001</v>
      </c>
      <c r="T18" s="1">
        <f t="shared" si="8"/>
        <v>0</v>
      </c>
      <c r="U18" s="1">
        <f t="shared" si="9"/>
        <v>0</v>
      </c>
      <c r="V18">
        <v>1912.7067689999999</v>
      </c>
      <c r="X18" s="1">
        <f t="shared" si="10"/>
        <v>0</v>
      </c>
      <c r="Y18" s="1">
        <f t="shared" si="11"/>
        <v>0</v>
      </c>
      <c r="Z18">
        <v>980.22307780000006</v>
      </c>
      <c r="AB18" s="1">
        <f t="shared" si="12"/>
        <v>0</v>
      </c>
      <c r="AC18" s="1">
        <f t="shared" si="13"/>
        <v>0</v>
      </c>
      <c r="AD18">
        <v>1183.3764120000001</v>
      </c>
      <c r="AF18" s="1">
        <f t="shared" si="14"/>
        <v>0</v>
      </c>
      <c r="AG18" s="1">
        <f t="shared" si="15"/>
        <v>0</v>
      </c>
      <c r="AH18" s="2">
        <v>96126.631091967196</v>
      </c>
      <c r="AJ18" s="1">
        <f t="shared" si="16"/>
        <v>0</v>
      </c>
      <c r="AK18" s="1">
        <f t="shared" si="17"/>
        <v>0</v>
      </c>
      <c r="AL18">
        <v>4493.8748017810203</v>
      </c>
      <c r="AM18">
        <v>4.0820923000000002E-2</v>
      </c>
      <c r="AN18" s="1">
        <f t="shared" si="18"/>
        <v>4.0820923000000002E-2</v>
      </c>
      <c r="AO18" s="1">
        <f t="shared" si="19"/>
        <v>5.7854460143864604E-3</v>
      </c>
      <c r="AP18">
        <v>3533.7033715918601</v>
      </c>
      <c r="AQ18">
        <v>5.1164106000000001E-2</v>
      </c>
      <c r="AR18" s="1">
        <f t="shared" si="20"/>
        <v>5.1164106000000001E-2</v>
      </c>
      <c r="AS18" s="1">
        <f t="shared" si="21"/>
        <v>7.2647265820001486E-3</v>
      </c>
    </row>
    <row r="19" spans="1:45" x14ac:dyDescent="0.2">
      <c r="A19" s="3">
        <v>56</v>
      </c>
      <c r="B19">
        <v>77204.529653444799</v>
      </c>
      <c r="C19">
        <v>5.6631784999999997E-2</v>
      </c>
      <c r="D19" s="1">
        <f t="shared" si="0"/>
        <v>5.6631784999999997E-2</v>
      </c>
      <c r="E19" s="1">
        <f t="shared" si="1"/>
        <v>1.6304422680932019E-3</v>
      </c>
      <c r="F19">
        <v>10611.1633954681</v>
      </c>
      <c r="G19">
        <v>9.3255162000000003E-2</v>
      </c>
      <c r="H19" s="1">
        <f t="shared" si="2"/>
        <v>9.3255162000000003E-2</v>
      </c>
      <c r="I19" s="1">
        <f t="shared" si="3"/>
        <v>5.5329093731311301E-3</v>
      </c>
      <c r="J19">
        <v>2937.0983910001801</v>
      </c>
      <c r="K19">
        <v>5.1183287000000001E-2</v>
      </c>
      <c r="L19" s="1">
        <f t="shared" si="4"/>
        <v>5.1183287000000001E-2</v>
      </c>
      <c r="M19" s="1">
        <f t="shared" si="5"/>
        <v>7.969885335152976E-3</v>
      </c>
      <c r="N19">
        <v>1283.3599346056501</v>
      </c>
      <c r="O19">
        <v>6.6041738000000003E-2</v>
      </c>
      <c r="P19" s="1">
        <f t="shared" si="6"/>
        <v>6.6041738000000003E-2</v>
      </c>
      <c r="Q19" s="1">
        <f t="shared" si="7"/>
        <v>1.3587977343240541E-2</v>
      </c>
      <c r="R19">
        <v>1067.241704</v>
      </c>
      <c r="T19" s="1">
        <f t="shared" si="8"/>
        <v>0</v>
      </c>
      <c r="U19" s="1">
        <f t="shared" si="9"/>
        <v>0</v>
      </c>
      <c r="V19">
        <v>1629.8962320000001</v>
      </c>
      <c r="X19" s="1">
        <f t="shared" si="10"/>
        <v>0</v>
      </c>
      <c r="Y19" s="1">
        <f t="shared" si="11"/>
        <v>0</v>
      </c>
      <c r="Z19">
        <v>897.81907450000006</v>
      </c>
      <c r="AB19" s="1">
        <f t="shared" si="12"/>
        <v>0</v>
      </c>
      <c r="AC19" s="1">
        <f t="shared" si="13"/>
        <v>0</v>
      </c>
      <c r="AD19">
        <v>1175.300819</v>
      </c>
      <c r="AF19" s="1">
        <f t="shared" si="14"/>
        <v>0</v>
      </c>
      <c r="AG19" s="1">
        <f t="shared" si="15"/>
        <v>0</v>
      </c>
      <c r="AH19" s="2">
        <v>92036.151374518799</v>
      </c>
      <c r="AJ19" s="1">
        <f t="shared" si="16"/>
        <v>0</v>
      </c>
      <c r="AK19" s="1">
        <f t="shared" si="17"/>
        <v>0</v>
      </c>
      <c r="AL19">
        <v>3955.9414749071002</v>
      </c>
      <c r="AM19">
        <v>4.2875010999999998E-2</v>
      </c>
      <c r="AN19" s="1">
        <f t="shared" si="18"/>
        <v>4.2875010999999998E-2</v>
      </c>
      <c r="AO19" s="1">
        <f t="shared" si="19"/>
        <v>6.3127354879199188E-3</v>
      </c>
      <c r="AP19">
        <v>3411.47076458111</v>
      </c>
      <c r="AQ19">
        <v>5.4740280000000002E-2</v>
      </c>
      <c r="AR19" s="1">
        <f t="shared" si="20"/>
        <v>5.4740280000000002E-2</v>
      </c>
      <c r="AS19" s="1">
        <f t="shared" si="21"/>
        <v>7.6333350910992E-3</v>
      </c>
    </row>
    <row r="20" spans="1:45" x14ac:dyDescent="0.2">
      <c r="A20" s="3">
        <v>57</v>
      </c>
      <c r="B20">
        <v>76245.841479930998</v>
      </c>
      <c r="C20">
        <v>5.5082392000000001E-2</v>
      </c>
      <c r="D20" s="1">
        <f t="shared" si="0"/>
        <v>5.5082392000000001E-2</v>
      </c>
      <c r="E20" s="1">
        <f t="shared" si="1"/>
        <v>1.6193896423352526E-3</v>
      </c>
      <c r="F20">
        <v>10473.054288737399</v>
      </c>
      <c r="G20">
        <v>8.4799296999999996E-2</v>
      </c>
      <c r="H20" s="1">
        <f t="shared" si="2"/>
        <v>8.4799296999999996E-2</v>
      </c>
      <c r="I20" s="1">
        <f t="shared" si="3"/>
        <v>5.335482409747877E-3</v>
      </c>
      <c r="J20">
        <v>2699.9396750517099</v>
      </c>
      <c r="K20">
        <v>6.8842128000000002E-2</v>
      </c>
      <c r="L20" s="1">
        <f t="shared" si="4"/>
        <v>6.8842128000000002E-2</v>
      </c>
      <c r="M20" s="1">
        <f t="shared" si="5"/>
        <v>9.5503182440591153E-3</v>
      </c>
      <c r="N20">
        <v>1178.6519164368499</v>
      </c>
      <c r="O20">
        <v>9.8923542000000003E-2</v>
      </c>
      <c r="P20" s="1">
        <f t="shared" si="6"/>
        <v>9.8923542000000003E-2</v>
      </c>
      <c r="Q20" s="1">
        <f t="shared" si="7"/>
        <v>1.7044879632107365E-2</v>
      </c>
      <c r="R20">
        <v>1044.168582</v>
      </c>
      <c r="T20" s="1">
        <f t="shared" si="8"/>
        <v>0</v>
      </c>
      <c r="U20" s="1">
        <f t="shared" si="9"/>
        <v>0</v>
      </c>
      <c r="V20">
        <v>1461.0778989999999</v>
      </c>
      <c r="X20" s="1">
        <f t="shared" si="10"/>
        <v>0</v>
      </c>
      <c r="Y20" s="1">
        <f t="shared" si="11"/>
        <v>0</v>
      </c>
      <c r="Z20">
        <v>865.57164120000004</v>
      </c>
      <c r="AB20" s="1">
        <f t="shared" si="12"/>
        <v>0</v>
      </c>
      <c r="AC20" s="1">
        <f t="shared" si="13"/>
        <v>0</v>
      </c>
      <c r="AD20">
        <v>1102.1809989999999</v>
      </c>
      <c r="AF20" s="1">
        <f t="shared" si="14"/>
        <v>0</v>
      </c>
      <c r="AG20" s="1">
        <f t="shared" si="15"/>
        <v>0</v>
      </c>
      <c r="AH20" s="2">
        <v>90597.487360157</v>
      </c>
      <c r="AJ20" s="1">
        <f t="shared" si="16"/>
        <v>0</v>
      </c>
      <c r="AK20" s="1">
        <f t="shared" si="17"/>
        <v>0</v>
      </c>
      <c r="AL20">
        <v>3660.6055302321902</v>
      </c>
      <c r="AM20">
        <v>4.2122251999999999E-2</v>
      </c>
      <c r="AN20" s="1">
        <f t="shared" si="18"/>
        <v>4.2122251999999999E-2</v>
      </c>
      <c r="AO20" s="1">
        <f t="shared" si="19"/>
        <v>6.5071443190187379E-3</v>
      </c>
      <c r="AP20">
        <v>3229.1381737776101</v>
      </c>
      <c r="AQ20">
        <v>6.4839371000000007E-2</v>
      </c>
      <c r="AR20" s="1">
        <f t="shared" si="20"/>
        <v>6.4839371000000007E-2</v>
      </c>
      <c r="AS20" s="1">
        <f t="shared" si="21"/>
        <v>8.493276459347365E-3</v>
      </c>
    </row>
    <row r="21" spans="1:45" x14ac:dyDescent="0.2">
      <c r="A21" s="3">
        <v>58</v>
      </c>
      <c r="B21">
        <v>74438.337154172303</v>
      </c>
      <c r="C21">
        <v>5.3535371999999998E-2</v>
      </c>
      <c r="D21" s="1">
        <f t="shared" si="0"/>
        <v>5.3535371999999998E-2</v>
      </c>
      <c r="E21" s="1">
        <f t="shared" si="1"/>
        <v>1.6170756820206686E-3</v>
      </c>
      <c r="F21">
        <v>9788.7714524045496</v>
      </c>
      <c r="G21">
        <v>9.2910788999999994E-2</v>
      </c>
      <c r="H21" s="1">
        <f t="shared" si="2"/>
        <v>9.2910788999999994E-2</v>
      </c>
      <c r="I21" s="1">
        <f t="shared" si="3"/>
        <v>5.7510885135483676E-3</v>
      </c>
      <c r="J21">
        <v>2519.9143926315</v>
      </c>
      <c r="K21">
        <v>7.1011863999999994E-2</v>
      </c>
      <c r="L21" s="1">
        <f t="shared" si="4"/>
        <v>7.1011863999999994E-2</v>
      </c>
      <c r="M21" s="1">
        <f t="shared" si="5"/>
        <v>1.002844779442745E-2</v>
      </c>
      <c r="N21">
        <v>1001.42837557569</v>
      </c>
      <c r="O21">
        <v>8.4960118000000001E-2</v>
      </c>
      <c r="P21" s="1">
        <f t="shared" si="6"/>
        <v>8.4960118000000001E-2</v>
      </c>
      <c r="Q21" s="1">
        <f t="shared" si="7"/>
        <v>1.7269258479770972E-2</v>
      </c>
      <c r="R21">
        <v>1005.05415</v>
      </c>
      <c r="T21" s="1">
        <f t="shared" si="8"/>
        <v>0</v>
      </c>
      <c r="U21" s="1">
        <f t="shared" si="9"/>
        <v>0</v>
      </c>
      <c r="V21">
        <v>1309.4545350000001</v>
      </c>
      <c r="X21" s="1">
        <f t="shared" si="10"/>
        <v>0</v>
      </c>
      <c r="Y21" s="1">
        <f t="shared" si="11"/>
        <v>0</v>
      </c>
      <c r="Z21">
        <v>830.57740699999999</v>
      </c>
      <c r="AB21" s="1">
        <f t="shared" si="12"/>
        <v>0</v>
      </c>
      <c r="AC21" s="1">
        <f t="shared" si="13"/>
        <v>0</v>
      </c>
      <c r="AD21">
        <v>973.90543730000002</v>
      </c>
      <c r="AF21" s="1">
        <f t="shared" si="14"/>
        <v>0</v>
      </c>
      <c r="AG21" s="1">
        <f t="shared" si="15"/>
        <v>0</v>
      </c>
      <c r="AH21" s="2">
        <v>87748.451374784097</v>
      </c>
      <c r="AJ21" s="1">
        <f t="shared" si="16"/>
        <v>0</v>
      </c>
      <c r="AK21" s="1">
        <f t="shared" si="17"/>
        <v>0</v>
      </c>
      <c r="AL21">
        <v>3449.3766045346802</v>
      </c>
      <c r="AM21">
        <v>4.3544810000000003E-2</v>
      </c>
      <c r="AN21" s="1">
        <f t="shared" si="18"/>
        <v>4.3544810000000003E-2</v>
      </c>
      <c r="AO21" s="1">
        <f t="shared" si="19"/>
        <v>6.810614185959408E-3</v>
      </c>
      <c r="AP21">
        <v>3138.4937714002999</v>
      </c>
      <c r="AQ21">
        <v>6.8008542000000005E-2</v>
      </c>
      <c r="AR21" s="1">
        <f t="shared" si="20"/>
        <v>6.8008542000000005E-2</v>
      </c>
      <c r="AS21" s="1">
        <f t="shared" si="21"/>
        <v>8.8081181989055797E-3</v>
      </c>
    </row>
    <row r="22" spans="1:45" x14ac:dyDescent="0.2">
      <c r="A22" s="3">
        <v>59</v>
      </c>
      <c r="B22">
        <v>72444.599775969895</v>
      </c>
      <c r="C22">
        <v>5.3306307999999997E-2</v>
      </c>
      <c r="D22" s="1">
        <f t="shared" si="0"/>
        <v>5.3306307999999997E-2</v>
      </c>
      <c r="E22" s="1">
        <f t="shared" si="1"/>
        <v>1.6358636659488024E-3</v>
      </c>
      <c r="F22">
        <v>9264.1875655911808</v>
      </c>
      <c r="G22">
        <v>9.0250380000000005E-2</v>
      </c>
      <c r="H22" s="1">
        <f t="shared" si="2"/>
        <v>9.0250380000000005E-2</v>
      </c>
      <c r="I22" s="1">
        <f t="shared" si="3"/>
        <v>5.8349597246581198E-3</v>
      </c>
      <c r="J22">
        <v>2349.9973422437902</v>
      </c>
      <c r="K22">
        <v>8.4696471999999995E-2</v>
      </c>
      <c r="L22" s="1">
        <f t="shared" si="4"/>
        <v>8.4696471999999995E-2</v>
      </c>
      <c r="M22" s="1">
        <f t="shared" si="5"/>
        <v>1.1257387463136575E-2</v>
      </c>
      <c r="N22">
        <v>914.24493709579099</v>
      </c>
      <c r="O22">
        <v>8.9237741999999995E-2</v>
      </c>
      <c r="P22" s="1">
        <f t="shared" si="6"/>
        <v>8.9237741999999995E-2</v>
      </c>
      <c r="Q22" s="1">
        <f t="shared" si="7"/>
        <v>1.8479983890397032E-2</v>
      </c>
      <c r="R22">
        <v>743.8334615</v>
      </c>
      <c r="T22" s="1">
        <f t="shared" si="8"/>
        <v>0</v>
      </c>
      <c r="U22" s="1">
        <f t="shared" si="9"/>
        <v>0</v>
      </c>
      <c r="V22">
        <v>1309.9489599999999</v>
      </c>
      <c r="X22" s="1">
        <f t="shared" si="10"/>
        <v>0</v>
      </c>
      <c r="Y22" s="1">
        <f t="shared" si="11"/>
        <v>0</v>
      </c>
      <c r="Z22">
        <v>763.44561499999998</v>
      </c>
      <c r="AB22" s="1">
        <f t="shared" si="12"/>
        <v>0</v>
      </c>
      <c r="AC22" s="1">
        <f t="shared" si="13"/>
        <v>0</v>
      </c>
      <c r="AD22">
        <v>897.81907450000006</v>
      </c>
      <c r="AF22" s="1">
        <f t="shared" si="14"/>
        <v>0</v>
      </c>
      <c r="AG22" s="1">
        <f t="shared" si="15"/>
        <v>0</v>
      </c>
      <c r="AH22" s="2">
        <v>84973.029620900707</v>
      </c>
      <c r="AJ22" s="1">
        <f t="shared" si="16"/>
        <v>0</v>
      </c>
      <c r="AK22" s="1">
        <f t="shared" si="17"/>
        <v>0</v>
      </c>
      <c r="AL22">
        <v>3103.1699239760601</v>
      </c>
      <c r="AM22">
        <v>4.7621640999999999E-2</v>
      </c>
      <c r="AN22" s="1">
        <f t="shared" si="18"/>
        <v>4.7621640999999999E-2</v>
      </c>
      <c r="AO22" s="1">
        <f t="shared" si="19"/>
        <v>7.4930775983410415E-3</v>
      </c>
      <c r="AP22">
        <v>2729.0557544268599</v>
      </c>
      <c r="AQ22">
        <v>6.3566900999999995E-2</v>
      </c>
      <c r="AR22" s="1">
        <f t="shared" si="20"/>
        <v>6.3566900999999995E-2</v>
      </c>
      <c r="AS22" s="1">
        <f t="shared" si="21"/>
        <v>9.1538494343585911E-3</v>
      </c>
    </row>
    <row r="23" spans="1:45" x14ac:dyDescent="0.2">
      <c r="A23" s="3">
        <v>60</v>
      </c>
      <c r="B23">
        <v>74240.347815182002</v>
      </c>
      <c r="C23">
        <v>5.1106703000000003E-2</v>
      </c>
      <c r="D23" s="1">
        <f t="shared" si="0"/>
        <v>5.1106703000000003E-2</v>
      </c>
      <c r="E23" s="1">
        <f t="shared" si="1"/>
        <v>1.5841040128164782E-3</v>
      </c>
      <c r="F23">
        <v>9551.8874100744706</v>
      </c>
      <c r="G23">
        <v>8.7175696999999996E-2</v>
      </c>
      <c r="H23" s="1">
        <f t="shared" si="2"/>
        <v>8.7175696999999996E-2</v>
      </c>
      <c r="I23" s="1">
        <f t="shared" si="3"/>
        <v>5.6572163166670924E-3</v>
      </c>
      <c r="J23">
        <v>2499.6979412995202</v>
      </c>
      <c r="K23">
        <v>8.3323336999999997E-2</v>
      </c>
      <c r="L23" s="1">
        <f t="shared" si="4"/>
        <v>8.3323336999999997E-2</v>
      </c>
      <c r="M23" s="1">
        <f t="shared" si="5"/>
        <v>1.0834371422754273E-2</v>
      </c>
      <c r="N23">
        <v>893.69887406751502</v>
      </c>
      <c r="O23">
        <v>9.0272717000000002E-2</v>
      </c>
      <c r="P23" s="1">
        <f t="shared" si="6"/>
        <v>9.0272717000000002E-2</v>
      </c>
      <c r="Q23" s="1">
        <f t="shared" si="7"/>
        <v>1.8788596196459204E-2</v>
      </c>
      <c r="R23">
        <v>732.51664440000002</v>
      </c>
      <c r="T23" s="1">
        <f t="shared" si="8"/>
        <v>0</v>
      </c>
      <c r="U23" s="1">
        <f t="shared" si="9"/>
        <v>0</v>
      </c>
      <c r="V23">
        <v>1320.441736</v>
      </c>
      <c r="X23" s="1">
        <f t="shared" si="10"/>
        <v>0</v>
      </c>
      <c r="Y23" s="1">
        <f t="shared" si="11"/>
        <v>0</v>
      </c>
      <c r="Z23">
        <v>849.42045810000002</v>
      </c>
      <c r="AB23" s="1">
        <f t="shared" si="12"/>
        <v>0</v>
      </c>
      <c r="AC23" s="1">
        <f t="shared" si="13"/>
        <v>0</v>
      </c>
      <c r="AD23">
        <v>903.42254720000005</v>
      </c>
      <c r="AF23" s="1">
        <f t="shared" si="14"/>
        <v>0</v>
      </c>
      <c r="AG23" s="1">
        <f t="shared" si="15"/>
        <v>0</v>
      </c>
      <c r="AH23" s="2">
        <v>87185.632040623503</v>
      </c>
      <c r="AJ23" s="1">
        <f t="shared" si="16"/>
        <v>0</v>
      </c>
      <c r="AK23" s="1">
        <f t="shared" si="17"/>
        <v>0</v>
      </c>
      <c r="AL23">
        <v>3145.8002614602401</v>
      </c>
      <c r="AM23">
        <v>5.7471476000000001E-2</v>
      </c>
      <c r="AN23" s="1">
        <f t="shared" si="18"/>
        <v>5.7471476000000001E-2</v>
      </c>
      <c r="AO23" s="1">
        <f t="shared" si="19"/>
        <v>8.1332463295483784E-3</v>
      </c>
      <c r="AP23">
        <v>2968.4668503887901</v>
      </c>
      <c r="AQ23">
        <v>7.3666028999999994E-2</v>
      </c>
      <c r="AR23" s="1">
        <f t="shared" si="20"/>
        <v>7.3666028999999994E-2</v>
      </c>
      <c r="AS23" s="1">
        <f t="shared" si="21"/>
        <v>9.3973931191008147E-3</v>
      </c>
    </row>
    <row r="24" spans="1:45" x14ac:dyDescent="0.2">
      <c r="A24" s="3">
        <v>61</v>
      </c>
      <c r="B24">
        <v>68588.751695237996</v>
      </c>
      <c r="C24">
        <v>4.9544901000000002E-2</v>
      </c>
      <c r="D24" s="1">
        <f t="shared" si="0"/>
        <v>4.9544901000000002E-2</v>
      </c>
      <c r="E24" s="1">
        <f t="shared" si="1"/>
        <v>1.6240332135625524E-3</v>
      </c>
      <c r="F24">
        <v>8469.3185677528309</v>
      </c>
      <c r="G24">
        <v>8.9117795E-2</v>
      </c>
      <c r="H24" s="1">
        <f t="shared" si="2"/>
        <v>8.9117795E-2</v>
      </c>
      <c r="I24" s="1">
        <f t="shared" si="3"/>
        <v>6.0679942701112296E-3</v>
      </c>
      <c r="J24">
        <v>2255.56235596537</v>
      </c>
      <c r="K24">
        <v>5.6979048999999997E-2</v>
      </c>
      <c r="L24" s="1">
        <f t="shared" si="4"/>
        <v>5.6979048999999997E-2</v>
      </c>
      <c r="M24" s="1">
        <f t="shared" si="5"/>
        <v>9.5663644330923874E-3</v>
      </c>
      <c r="N24">
        <v>804.31800097599603</v>
      </c>
      <c r="O24">
        <v>9.6847229000000007E-2</v>
      </c>
      <c r="P24" s="1">
        <f t="shared" si="6"/>
        <v>9.6847229000000007E-2</v>
      </c>
      <c r="Q24" s="1">
        <f t="shared" si="7"/>
        <v>2.0439317316884115E-2</v>
      </c>
      <c r="R24">
        <v>567.26915159999999</v>
      </c>
      <c r="T24" s="1">
        <f t="shared" si="8"/>
        <v>0</v>
      </c>
      <c r="U24" s="1">
        <f t="shared" si="9"/>
        <v>0</v>
      </c>
      <c r="V24">
        <v>1202.6040089999999</v>
      </c>
      <c r="X24" s="1">
        <f t="shared" si="10"/>
        <v>0</v>
      </c>
      <c r="Y24" s="1">
        <f t="shared" si="11"/>
        <v>0</v>
      </c>
      <c r="Z24">
        <v>661.75907519999998</v>
      </c>
      <c r="AB24" s="1">
        <f t="shared" si="12"/>
        <v>0</v>
      </c>
      <c r="AC24" s="1">
        <f t="shared" si="13"/>
        <v>0</v>
      </c>
      <c r="AD24">
        <v>762.23702249999997</v>
      </c>
      <c r="AF24" s="1">
        <f t="shared" si="14"/>
        <v>0</v>
      </c>
      <c r="AG24" s="1">
        <f t="shared" si="15"/>
        <v>0</v>
      </c>
      <c r="AH24" s="2">
        <v>80117.950619932206</v>
      </c>
      <c r="AJ24" s="1">
        <f t="shared" si="16"/>
        <v>0</v>
      </c>
      <c r="AK24" s="1">
        <f t="shared" si="17"/>
        <v>0</v>
      </c>
      <c r="AL24">
        <v>2626.43529710546</v>
      </c>
      <c r="AM24">
        <v>5.0872347999999998E-2</v>
      </c>
      <c r="AN24" s="1">
        <f t="shared" si="18"/>
        <v>5.0872347999999998E-2</v>
      </c>
      <c r="AO24" s="1">
        <f t="shared" si="19"/>
        <v>8.4038041529258985E-3</v>
      </c>
      <c r="AP24">
        <v>2658.2432450465799</v>
      </c>
      <c r="AQ24">
        <v>7.6198480999999998E-2</v>
      </c>
      <c r="AR24" s="1">
        <f t="shared" si="20"/>
        <v>7.6198480999999998E-2</v>
      </c>
      <c r="AS24" s="1">
        <f t="shared" si="21"/>
        <v>1.0086052044786619E-2</v>
      </c>
    </row>
    <row r="25" spans="1:45" x14ac:dyDescent="0.2">
      <c r="A25" s="3">
        <v>62</v>
      </c>
      <c r="B25">
        <v>67943.748093258502</v>
      </c>
      <c r="C25">
        <v>4.8011336000000002E-2</v>
      </c>
      <c r="D25" s="1">
        <f t="shared" si="0"/>
        <v>4.8011336000000002E-2</v>
      </c>
      <c r="E25" s="1">
        <f t="shared" si="1"/>
        <v>1.6075670833278243E-3</v>
      </c>
      <c r="F25">
        <v>8280.9430124983101</v>
      </c>
      <c r="G25">
        <v>8.2800350999999994E-2</v>
      </c>
      <c r="H25" s="1">
        <f t="shared" si="2"/>
        <v>8.2800350999999994E-2</v>
      </c>
      <c r="I25" s="1">
        <f t="shared" si="3"/>
        <v>5.935594205974168E-3</v>
      </c>
      <c r="J25">
        <v>2111.90471276268</v>
      </c>
      <c r="K25">
        <v>8.4301122000000006E-2</v>
      </c>
      <c r="L25" s="1">
        <f t="shared" si="4"/>
        <v>8.4301122000000006E-2</v>
      </c>
      <c r="M25" s="1">
        <f t="shared" si="5"/>
        <v>1.1849824822306013E-2</v>
      </c>
      <c r="N25">
        <v>770.42248632013798</v>
      </c>
      <c r="O25">
        <v>6.8444229999999995E-2</v>
      </c>
      <c r="P25" s="1">
        <f t="shared" si="6"/>
        <v>6.8444229999999995E-2</v>
      </c>
      <c r="Q25" s="1">
        <f t="shared" si="7"/>
        <v>1.7830538004533533E-2</v>
      </c>
      <c r="R25">
        <v>467.78005430000002</v>
      </c>
      <c r="T25" s="1">
        <f t="shared" si="8"/>
        <v>0</v>
      </c>
      <c r="U25" s="1">
        <f t="shared" si="9"/>
        <v>0</v>
      </c>
      <c r="V25">
        <v>1148.272307</v>
      </c>
      <c r="X25" s="1">
        <f t="shared" si="10"/>
        <v>0</v>
      </c>
      <c r="Y25" s="1">
        <f t="shared" si="11"/>
        <v>0</v>
      </c>
      <c r="Z25">
        <v>703.18081900000004</v>
      </c>
      <c r="AB25" s="1">
        <f t="shared" si="12"/>
        <v>0</v>
      </c>
      <c r="AC25" s="1">
        <f t="shared" si="13"/>
        <v>0</v>
      </c>
      <c r="AD25">
        <v>742.73474239999996</v>
      </c>
      <c r="AF25" s="1">
        <f t="shared" si="14"/>
        <v>0</v>
      </c>
      <c r="AG25" s="1">
        <f t="shared" si="15"/>
        <v>0</v>
      </c>
      <c r="AH25" s="2">
        <v>79107.018304839701</v>
      </c>
      <c r="AJ25" s="1">
        <f t="shared" si="16"/>
        <v>0</v>
      </c>
      <c r="AK25" s="1">
        <f t="shared" si="17"/>
        <v>0</v>
      </c>
      <c r="AL25">
        <v>2500.3571799919</v>
      </c>
      <c r="AM25">
        <v>5.9527978000000002E-2</v>
      </c>
      <c r="AN25" s="1">
        <f t="shared" si="18"/>
        <v>5.9527978000000002E-2</v>
      </c>
      <c r="AO25" s="1">
        <f t="shared" si="19"/>
        <v>9.2744582522351574E-3</v>
      </c>
      <c r="AP25">
        <v>2597.9784504324198</v>
      </c>
      <c r="AQ25">
        <v>7.8749657000000001E-2</v>
      </c>
      <c r="AR25" s="1">
        <f t="shared" si="20"/>
        <v>7.8749657000000001E-2</v>
      </c>
      <c r="AS25" s="1">
        <f t="shared" si="21"/>
        <v>1.0357417098850019E-2</v>
      </c>
    </row>
    <row r="26" spans="1:45" x14ac:dyDescent="0.2">
      <c r="A26" s="3">
        <v>63</v>
      </c>
      <c r="B26">
        <v>67215.296720519604</v>
      </c>
      <c r="C26">
        <v>4.6428215000000002E-2</v>
      </c>
      <c r="D26" s="1">
        <f t="shared" si="0"/>
        <v>4.6428215000000002E-2</v>
      </c>
      <c r="E26" s="1">
        <f t="shared" si="1"/>
        <v>1.5907052004689483E-3</v>
      </c>
      <c r="F26">
        <v>7911.38852871581</v>
      </c>
      <c r="G26">
        <v>9.041138E-2</v>
      </c>
      <c r="H26" s="1">
        <f t="shared" si="2"/>
        <v>9.041138E-2</v>
      </c>
      <c r="I26" s="1">
        <f t="shared" si="3"/>
        <v>6.3192243297974576E-3</v>
      </c>
      <c r="J26">
        <v>2002.8567494302899</v>
      </c>
      <c r="K26">
        <v>6.9585666000000004E-2</v>
      </c>
      <c r="L26" s="1">
        <f t="shared" si="4"/>
        <v>6.9585666000000004E-2</v>
      </c>
      <c r="M26" s="1">
        <f t="shared" si="5"/>
        <v>1.1143695013210697E-2</v>
      </c>
      <c r="N26">
        <v>726.30887769907702</v>
      </c>
      <c r="O26">
        <v>7.4879229000000005E-2</v>
      </c>
      <c r="P26" s="1">
        <f t="shared" si="6"/>
        <v>7.4879229000000005E-2</v>
      </c>
      <c r="Q26" s="1">
        <f t="shared" si="7"/>
        <v>1.914147026291501E-2</v>
      </c>
      <c r="R26">
        <v>446.3550128</v>
      </c>
      <c r="T26" s="1">
        <f t="shared" si="8"/>
        <v>0</v>
      </c>
      <c r="U26" s="1">
        <f t="shared" si="9"/>
        <v>0</v>
      </c>
      <c r="V26">
        <v>1014.558078</v>
      </c>
      <c r="X26" s="1">
        <f t="shared" si="10"/>
        <v>0</v>
      </c>
      <c r="Y26" s="1">
        <f t="shared" si="11"/>
        <v>0</v>
      </c>
      <c r="Z26">
        <v>618.68924990000005</v>
      </c>
      <c r="AB26" s="1">
        <f t="shared" si="12"/>
        <v>0</v>
      </c>
      <c r="AC26" s="1">
        <f t="shared" si="13"/>
        <v>0</v>
      </c>
      <c r="AD26">
        <v>660.82516339999995</v>
      </c>
      <c r="AF26" s="1">
        <f t="shared" si="14"/>
        <v>0</v>
      </c>
      <c r="AG26" s="1">
        <f t="shared" si="15"/>
        <v>0</v>
      </c>
      <c r="AH26" s="2">
        <v>77855.850876364799</v>
      </c>
      <c r="AJ26" s="1">
        <f t="shared" si="16"/>
        <v>0</v>
      </c>
      <c r="AK26" s="1">
        <f t="shared" si="17"/>
        <v>0</v>
      </c>
      <c r="AL26">
        <v>2347.6350951306499</v>
      </c>
      <c r="AM26">
        <v>4.8880633E-2</v>
      </c>
      <c r="AN26" s="1">
        <f t="shared" si="18"/>
        <v>4.8880633E-2</v>
      </c>
      <c r="AO26" s="1">
        <f t="shared" si="19"/>
        <v>8.7222131970067316E-3</v>
      </c>
      <c r="AP26">
        <v>2372.7408454604401</v>
      </c>
      <c r="AQ26">
        <v>7.9832159E-2</v>
      </c>
      <c r="AR26" s="1">
        <f t="shared" si="20"/>
        <v>7.9832159E-2</v>
      </c>
      <c r="AS26" s="1">
        <f t="shared" si="21"/>
        <v>1.0905695837035092E-2</v>
      </c>
    </row>
    <row r="27" spans="1:45" x14ac:dyDescent="0.2">
      <c r="A27" s="3">
        <v>64</v>
      </c>
      <c r="B27">
        <v>63943.638100862503</v>
      </c>
      <c r="C27">
        <v>4.5067806000000002E-2</v>
      </c>
      <c r="D27" s="1">
        <f t="shared" si="0"/>
        <v>4.5067806000000002E-2</v>
      </c>
      <c r="E27" s="1">
        <f t="shared" si="1"/>
        <v>1.6079660537954349E-3</v>
      </c>
      <c r="F27">
        <v>7088.6120377257403</v>
      </c>
      <c r="G27">
        <v>8.2722425000000002E-2</v>
      </c>
      <c r="H27" s="1">
        <f t="shared" si="2"/>
        <v>8.2722425000000002E-2</v>
      </c>
      <c r="I27" s="1">
        <f t="shared" si="3"/>
        <v>6.4126492208090328E-3</v>
      </c>
      <c r="J27">
        <v>1845.9595260769099</v>
      </c>
      <c r="K27">
        <v>8.3434707999999996E-2</v>
      </c>
      <c r="L27" s="1">
        <f t="shared" si="4"/>
        <v>8.3434707999999996E-2</v>
      </c>
      <c r="M27" s="1">
        <f t="shared" si="5"/>
        <v>1.2615372046261071E-2</v>
      </c>
      <c r="N27">
        <v>634.62069146707597</v>
      </c>
      <c r="O27">
        <v>9.7351125999999996E-2</v>
      </c>
      <c r="P27" s="1">
        <f t="shared" si="6"/>
        <v>9.7351125999999996E-2</v>
      </c>
      <c r="Q27" s="1">
        <f t="shared" si="7"/>
        <v>2.3063694102770736E-2</v>
      </c>
      <c r="R27">
        <v>346.04187400000001</v>
      </c>
      <c r="T27" s="1">
        <f t="shared" si="8"/>
        <v>0</v>
      </c>
      <c r="U27" s="1">
        <f t="shared" si="9"/>
        <v>0</v>
      </c>
      <c r="V27">
        <v>954.23834790000001</v>
      </c>
      <c r="X27" s="1">
        <f t="shared" si="10"/>
        <v>0</v>
      </c>
      <c r="Y27" s="1">
        <f t="shared" si="11"/>
        <v>0</v>
      </c>
      <c r="Z27">
        <v>627.03952319999996</v>
      </c>
      <c r="AB27" s="1">
        <f t="shared" si="12"/>
        <v>0</v>
      </c>
      <c r="AC27" s="1">
        <f t="shared" si="13"/>
        <v>0</v>
      </c>
      <c r="AD27">
        <v>595.72600220000004</v>
      </c>
      <c r="AF27" s="1">
        <f t="shared" si="14"/>
        <v>0</v>
      </c>
      <c r="AG27" s="1">
        <f t="shared" si="15"/>
        <v>0</v>
      </c>
      <c r="AH27" s="2">
        <v>73512.830356132195</v>
      </c>
      <c r="AJ27" s="1">
        <f t="shared" si="16"/>
        <v>0</v>
      </c>
      <c r="AK27" s="1">
        <f t="shared" si="17"/>
        <v>0</v>
      </c>
      <c r="AL27">
        <v>2096.6874358989298</v>
      </c>
      <c r="AM27">
        <v>6.2027600000000002E-2</v>
      </c>
      <c r="AN27" s="1">
        <f t="shared" si="18"/>
        <v>6.2027600000000002E-2</v>
      </c>
      <c r="AO27" s="1">
        <f t="shared" si="19"/>
        <v>1.0324683406931909E-2</v>
      </c>
      <c r="AP27">
        <v>2360.5450527966</v>
      </c>
      <c r="AQ27">
        <v>7.6257466999999995E-2</v>
      </c>
      <c r="AR27" s="1">
        <f t="shared" si="20"/>
        <v>7.6257466999999995E-2</v>
      </c>
      <c r="AS27" s="1">
        <f t="shared" si="21"/>
        <v>1.0706969922149893E-2</v>
      </c>
    </row>
    <row r="28" spans="1:45" x14ac:dyDescent="0.2">
      <c r="A28" s="3">
        <v>65</v>
      </c>
      <c r="B28">
        <v>61755.2624611668</v>
      </c>
      <c r="C28">
        <v>4.5716370999999999E-2</v>
      </c>
      <c r="D28" s="1">
        <f t="shared" si="0"/>
        <v>4.5716370999999999E-2</v>
      </c>
      <c r="E28" s="1">
        <f t="shared" si="1"/>
        <v>1.6473796482688913E-3</v>
      </c>
      <c r="F28">
        <v>6748.0088238231801</v>
      </c>
      <c r="G28">
        <v>8.0030641999999999E-2</v>
      </c>
      <c r="H28" s="1">
        <f t="shared" si="2"/>
        <v>8.0030641999999999E-2</v>
      </c>
      <c r="I28" s="1">
        <f t="shared" si="3"/>
        <v>6.4741548388795893E-3</v>
      </c>
      <c r="J28">
        <v>1709.71824607998</v>
      </c>
      <c r="K28">
        <v>6.4543939999999994E-2</v>
      </c>
      <c r="L28" s="1">
        <f t="shared" si="4"/>
        <v>6.4543939999999994E-2</v>
      </c>
      <c r="M28" s="1">
        <f t="shared" si="5"/>
        <v>1.1647513725244963E-2</v>
      </c>
      <c r="N28">
        <v>577.37737832963398</v>
      </c>
      <c r="O28">
        <v>5.4278053E-2</v>
      </c>
      <c r="P28" s="1">
        <f t="shared" si="6"/>
        <v>5.4278053E-2</v>
      </c>
      <c r="Q28" s="1">
        <f t="shared" si="7"/>
        <v>1.8480769631912544E-2</v>
      </c>
      <c r="R28">
        <v>376.58629200000001</v>
      </c>
      <c r="T28" s="1">
        <f t="shared" si="8"/>
        <v>0</v>
      </c>
      <c r="U28" s="1">
        <f t="shared" si="9"/>
        <v>0</v>
      </c>
      <c r="V28">
        <v>886.00783520000005</v>
      </c>
      <c r="X28" s="1">
        <f t="shared" si="10"/>
        <v>0</v>
      </c>
      <c r="Y28" s="1">
        <f t="shared" si="11"/>
        <v>0</v>
      </c>
      <c r="Z28">
        <v>552.05188080000005</v>
      </c>
      <c r="AB28" s="1">
        <f t="shared" si="12"/>
        <v>0</v>
      </c>
      <c r="AC28" s="1">
        <f t="shared" si="13"/>
        <v>0</v>
      </c>
      <c r="AD28">
        <v>546.00892009999995</v>
      </c>
      <c r="AF28" s="1">
        <f t="shared" si="14"/>
        <v>0</v>
      </c>
      <c r="AG28" s="1">
        <f t="shared" si="15"/>
        <v>0</v>
      </c>
      <c r="AH28" s="2">
        <v>70790.3669093996</v>
      </c>
      <c r="AJ28" s="1">
        <f t="shared" si="16"/>
        <v>0</v>
      </c>
      <c r="AK28" s="1">
        <f t="shared" si="17"/>
        <v>0</v>
      </c>
      <c r="AL28">
        <v>2112.1793941259298</v>
      </c>
      <c r="AM28">
        <v>6.9764555000000006E-2</v>
      </c>
      <c r="AN28" s="1">
        <f t="shared" si="18"/>
        <v>6.9764555000000006E-2</v>
      </c>
      <c r="AO28" s="1">
        <f t="shared" si="19"/>
        <v>1.0864369473391625E-2</v>
      </c>
      <c r="AP28">
        <v>2200.5714186988698</v>
      </c>
      <c r="AQ28">
        <v>6.7853376000000007E-2</v>
      </c>
      <c r="AR28" s="1">
        <f t="shared" si="20"/>
        <v>6.7853376000000007E-2</v>
      </c>
      <c r="AS28" s="1">
        <f t="shared" si="21"/>
        <v>1.0507906098330355E-2</v>
      </c>
    </row>
    <row r="29" spans="1:45" x14ac:dyDescent="0.2">
      <c r="A29" s="3">
        <v>66</v>
      </c>
      <c r="B29">
        <v>56662.090812325398</v>
      </c>
      <c r="C29">
        <v>4.5249902000000002E-2</v>
      </c>
      <c r="D29" s="1">
        <f t="shared" si="0"/>
        <v>4.5249902000000002E-2</v>
      </c>
      <c r="E29" s="1">
        <f t="shared" si="1"/>
        <v>1.7114469853317144E-3</v>
      </c>
      <c r="F29">
        <v>5914.5198108069599</v>
      </c>
      <c r="G29">
        <v>8.3071485E-2</v>
      </c>
      <c r="H29" s="1">
        <f t="shared" si="2"/>
        <v>8.3071485E-2</v>
      </c>
      <c r="I29" s="1">
        <f t="shared" si="3"/>
        <v>7.033800599402844E-3</v>
      </c>
      <c r="J29">
        <v>1627.5889206342399</v>
      </c>
      <c r="K29">
        <v>7.1113721000000005E-2</v>
      </c>
      <c r="L29" s="1">
        <f t="shared" si="4"/>
        <v>7.1113721000000005E-2</v>
      </c>
      <c r="M29" s="1">
        <f t="shared" si="5"/>
        <v>1.2486527689720448E-2</v>
      </c>
      <c r="N29">
        <v>534.03287276998105</v>
      </c>
      <c r="O29">
        <v>7.3361889E-2</v>
      </c>
      <c r="P29" s="1">
        <f t="shared" si="6"/>
        <v>7.3361889E-2</v>
      </c>
      <c r="Q29" s="1">
        <f t="shared" si="7"/>
        <v>2.2113750611907915E-2</v>
      </c>
      <c r="R29">
        <v>258.19920860000002</v>
      </c>
      <c r="T29" s="1">
        <f t="shared" si="8"/>
        <v>0</v>
      </c>
      <c r="U29" s="1">
        <f t="shared" si="9"/>
        <v>0</v>
      </c>
      <c r="V29">
        <v>705.04864439999994</v>
      </c>
      <c r="X29" s="1">
        <f t="shared" si="10"/>
        <v>0</v>
      </c>
      <c r="Y29" s="1">
        <f t="shared" si="11"/>
        <v>0</v>
      </c>
      <c r="Z29">
        <v>456.62804460000001</v>
      </c>
      <c r="AB29" s="1">
        <f t="shared" si="12"/>
        <v>0</v>
      </c>
      <c r="AC29" s="1">
        <f t="shared" si="13"/>
        <v>0</v>
      </c>
      <c r="AD29">
        <v>474.15263140000002</v>
      </c>
      <c r="AF29" s="1">
        <f t="shared" si="14"/>
        <v>0</v>
      </c>
      <c r="AG29" s="1">
        <f t="shared" si="15"/>
        <v>0</v>
      </c>
      <c r="AH29" s="2">
        <v>64738.232416536601</v>
      </c>
      <c r="AJ29" s="1">
        <f t="shared" si="16"/>
        <v>0</v>
      </c>
      <c r="AK29" s="1">
        <f t="shared" si="17"/>
        <v>0</v>
      </c>
      <c r="AL29">
        <v>1685.2167856395199</v>
      </c>
      <c r="AM29">
        <v>7.0886380999999998E-2</v>
      </c>
      <c r="AN29" s="1">
        <f t="shared" si="18"/>
        <v>7.0886380999999998E-2</v>
      </c>
      <c r="AO29" s="1">
        <f t="shared" si="19"/>
        <v>1.2253044155752962E-2</v>
      </c>
      <c r="AP29">
        <v>1801.0218779854399</v>
      </c>
      <c r="AQ29">
        <v>8.6318143E-2</v>
      </c>
      <c r="AR29" s="1">
        <f t="shared" si="20"/>
        <v>8.6318143E-2</v>
      </c>
      <c r="AS29" s="1">
        <f t="shared" si="21"/>
        <v>1.2970153682196365E-2</v>
      </c>
    </row>
    <row r="30" spans="1:45" x14ac:dyDescent="0.2">
      <c r="A30" s="3">
        <v>67</v>
      </c>
      <c r="B30">
        <v>53095.206112701402</v>
      </c>
      <c r="C30">
        <v>4.3305761999999998E-2</v>
      </c>
      <c r="D30" s="1">
        <f t="shared" si="0"/>
        <v>4.3305761999999998E-2</v>
      </c>
      <c r="E30" s="1">
        <f t="shared" si="1"/>
        <v>1.7313618245422674E-3</v>
      </c>
      <c r="F30">
        <v>5271.2741699777498</v>
      </c>
      <c r="G30">
        <v>8.0306753999999994E-2</v>
      </c>
      <c r="H30" s="1">
        <f t="shared" si="2"/>
        <v>8.0306753999999994E-2</v>
      </c>
      <c r="I30" s="1">
        <f t="shared" si="3"/>
        <v>7.3366162479295231E-3</v>
      </c>
      <c r="J30">
        <v>1475.2513873651601</v>
      </c>
      <c r="K30">
        <v>6.8863750000000001E-2</v>
      </c>
      <c r="L30" s="1">
        <f t="shared" si="4"/>
        <v>6.8863750000000001E-2</v>
      </c>
      <c r="M30" s="1">
        <f t="shared" si="5"/>
        <v>1.2921859274887308E-2</v>
      </c>
      <c r="N30">
        <v>485.08489475399199</v>
      </c>
      <c r="O30">
        <v>8.2889453000000002E-2</v>
      </c>
      <c r="P30" s="1">
        <f t="shared" si="6"/>
        <v>8.2889453000000002E-2</v>
      </c>
      <c r="Q30" s="1">
        <f t="shared" si="7"/>
        <v>2.4536221105519344E-2</v>
      </c>
      <c r="R30">
        <v>252.4858643</v>
      </c>
      <c r="T30" s="1">
        <f t="shared" si="8"/>
        <v>0</v>
      </c>
      <c r="U30" s="1">
        <f t="shared" si="9"/>
        <v>0</v>
      </c>
      <c r="V30">
        <v>644.39929919999997</v>
      </c>
      <c r="X30" s="1">
        <f t="shared" si="10"/>
        <v>0</v>
      </c>
      <c r="Y30" s="1">
        <f t="shared" si="11"/>
        <v>0</v>
      </c>
      <c r="Z30">
        <v>494.91843899999998</v>
      </c>
      <c r="AB30" s="1">
        <f t="shared" si="12"/>
        <v>0</v>
      </c>
      <c r="AC30" s="1">
        <f t="shared" si="13"/>
        <v>0</v>
      </c>
      <c r="AD30">
        <v>501.18114420000001</v>
      </c>
      <c r="AF30" s="1">
        <f t="shared" si="14"/>
        <v>0</v>
      </c>
      <c r="AG30" s="1">
        <f t="shared" si="15"/>
        <v>0</v>
      </c>
      <c r="AH30" s="2">
        <v>60326.816564798297</v>
      </c>
      <c r="AJ30" s="1">
        <f t="shared" si="16"/>
        <v>0</v>
      </c>
      <c r="AK30" s="1">
        <f t="shared" si="17"/>
        <v>0</v>
      </c>
      <c r="AL30">
        <v>1606.05400753393</v>
      </c>
      <c r="AM30">
        <v>7.9930022000000003E-2</v>
      </c>
      <c r="AN30" s="1">
        <f t="shared" si="18"/>
        <v>7.9930022000000003E-2</v>
      </c>
      <c r="AO30" s="1">
        <f t="shared" si="19"/>
        <v>1.326298855397184E-2</v>
      </c>
      <c r="AP30">
        <v>1926.1660891771301</v>
      </c>
      <c r="AQ30">
        <v>7.1473896999999995E-2</v>
      </c>
      <c r="AR30" s="1">
        <f t="shared" si="20"/>
        <v>7.1473896999999995E-2</v>
      </c>
      <c r="AS30" s="1">
        <f t="shared" si="21"/>
        <v>1.1504824407307242E-2</v>
      </c>
    </row>
    <row r="31" spans="1:45" x14ac:dyDescent="0.2">
      <c r="A31" s="3">
        <v>68</v>
      </c>
      <c r="B31">
        <v>48874.912579551303</v>
      </c>
      <c r="C31">
        <v>4.5247845000000002E-2</v>
      </c>
      <c r="D31" s="1">
        <f t="shared" si="0"/>
        <v>4.5247845000000002E-2</v>
      </c>
      <c r="E31" s="1">
        <f t="shared" si="1"/>
        <v>1.8427115086888423E-3</v>
      </c>
      <c r="F31">
        <v>4948.14060718566</v>
      </c>
      <c r="G31">
        <v>9.0160370000000004E-2</v>
      </c>
      <c r="H31" s="1">
        <f t="shared" si="2"/>
        <v>9.0160370000000004E-2</v>
      </c>
      <c r="I31" s="1">
        <f t="shared" si="3"/>
        <v>7.9804121785576436E-3</v>
      </c>
      <c r="J31">
        <v>1318.9584642648699</v>
      </c>
      <c r="K31">
        <v>8.3345369000000002E-2</v>
      </c>
      <c r="L31" s="1">
        <f t="shared" si="4"/>
        <v>8.3345369000000002E-2</v>
      </c>
      <c r="M31" s="1">
        <f t="shared" si="5"/>
        <v>1.4917090241377785E-2</v>
      </c>
      <c r="N31">
        <v>398.83537249639602</v>
      </c>
      <c r="O31">
        <v>7.4991277999999995E-2</v>
      </c>
      <c r="P31" s="1">
        <f t="shared" si="6"/>
        <v>7.4991277999999995E-2</v>
      </c>
      <c r="Q31" s="1">
        <f t="shared" si="7"/>
        <v>2.584862989824227E-2</v>
      </c>
      <c r="R31">
        <v>246.38796730000001</v>
      </c>
      <c r="T31" s="1">
        <f t="shared" si="8"/>
        <v>0</v>
      </c>
      <c r="U31" s="1">
        <f t="shared" si="9"/>
        <v>0</v>
      </c>
      <c r="V31">
        <v>548.26129549999996</v>
      </c>
      <c r="X31" s="1">
        <f t="shared" si="10"/>
        <v>0</v>
      </c>
      <c r="Y31" s="1">
        <f t="shared" si="11"/>
        <v>0</v>
      </c>
      <c r="Z31">
        <v>484.48059840000002</v>
      </c>
      <c r="AB31" s="1">
        <f t="shared" si="12"/>
        <v>0</v>
      </c>
      <c r="AC31" s="1">
        <f t="shared" si="13"/>
        <v>0</v>
      </c>
      <c r="AD31">
        <v>444.7069338</v>
      </c>
      <c r="AF31" s="1">
        <f t="shared" si="14"/>
        <v>0</v>
      </c>
      <c r="AG31" s="1">
        <f t="shared" si="15"/>
        <v>0</v>
      </c>
      <c r="AH31" s="2">
        <v>55540.847023498201</v>
      </c>
      <c r="AJ31" s="1">
        <f t="shared" si="16"/>
        <v>0</v>
      </c>
      <c r="AK31" s="1">
        <f t="shared" si="17"/>
        <v>0</v>
      </c>
      <c r="AL31">
        <v>1488.3261550478601</v>
      </c>
      <c r="AM31">
        <v>8.9942678999999998E-2</v>
      </c>
      <c r="AN31" s="1">
        <f t="shared" si="18"/>
        <v>8.9942678999999998E-2</v>
      </c>
      <c r="AO31" s="1">
        <f t="shared" si="19"/>
        <v>1.4535309976197522E-2</v>
      </c>
      <c r="AP31">
        <v>1763.7203340865599</v>
      </c>
      <c r="AQ31">
        <v>7.3016926999999995E-2</v>
      </c>
      <c r="AR31" s="1">
        <f t="shared" si="20"/>
        <v>7.3016926999999995E-2</v>
      </c>
      <c r="AS31" s="1">
        <f t="shared" si="21"/>
        <v>1.2141962519160814E-2</v>
      </c>
    </row>
    <row r="32" spans="1:45" x14ac:dyDescent="0.2">
      <c r="A32" s="3">
        <v>69</v>
      </c>
      <c r="B32">
        <v>46561.392754450397</v>
      </c>
      <c r="C32">
        <v>4.7652211E-2</v>
      </c>
      <c r="D32" s="1">
        <f t="shared" si="0"/>
        <v>4.7652211E-2</v>
      </c>
      <c r="E32" s="1">
        <f t="shared" si="1"/>
        <v>1.9350064058009965E-3</v>
      </c>
      <c r="F32">
        <v>4514.4758091047397</v>
      </c>
      <c r="G32">
        <v>9.5483698000000006E-2</v>
      </c>
      <c r="H32" s="1">
        <f t="shared" si="2"/>
        <v>9.5483698000000006E-2</v>
      </c>
      <c r="I32" s="1">
        <f t="shared" si="3"/>
        <v>8.5728499184394621E-3</v>
      </c>
      <c r="J32">
        <v>1150.6894894316699</v>
      </c>
      <c r="K32">
        <v>6.7198090000000002E-2</v>
      </c>
      <c r="L32" s="1">
        <f t="shared" si="4"/>
        <v>6.7198090000000002E-2</v>
      </c>
      <c r="M32" s="1">
        <f t="shared" si="5"/>
        <v>1.4466057137967605E-2</v>
      </c>
      <c r="N32">
        <v>379.22322005405999</v>
      </c>
      <c r="O32">
        <v>6.2971695999999994E-2</v>
      </c>
      <c r="P32" s="1">
        <f t="shared" si="6"/>
        <v>6.2971695999999994E-2</v>
      </c>
      <c r="Q32" s="1">
        <f t="shared" si="7"/>
        <v>2.4448806334190765E-2</v>
      </c>
      <c r="R32">
        <v>216.77746239999999</v>
      </c>
      <c r="T32" s="1">
        <f t="shared" si="8"/>
        <v>0</v>
      </c>
      <c r="U32" s="1">
        <f t="shared" si="9"/>
        <v>0</v>
      </c>
      <c r="V32">
        <v>439.76269400000001</v>
      </c>
      <c r="X32" s="1">
        <f t="shared" si="10"/>
        <v>0</v>
      </c>
      <c r="Y32" s="1">
        <f t="shared" si="11"/>
        <v>0</v>
      </c>
      <c r="Z32">
        <v>325.60568180000001</v>
      </c>
      <c r="AB32" s="1">
        <f t="shared" si="12"/>
        <v>0</v>
      </c>
      <c r="AC32" s="1">
        <f t="shared" si="13"/>
        <v>0</v>
      </c>
      <c r="AD32">
        <v>488.93041419999997</v>
      </c>
      <c r="AF32" s="1">
        <f t="shared" si="14"/>
        <v>0</v>
      </c>
      <c r="AG32" s="1">
        <f t="shared" si="15"/>
        <v>0</v>
      </c>
      <c r="AH32" s="2">
        <v>52605.781273040899</v>
      </c>
      <c r="AJ32" s="1">
        <f t="shared" si="16"/>
        <v>0</v>
      </c>
      <c r="AK32" s="1">
        <f t="shared" si="17"/>
        <v>0</v>
      </c>
      <c r="AL32">
        <v>1285.83205431327</v>
      </c>
      <c r="AM32">
        <v>9.9306077000000006E-2</v>
      </c>
      <c r="AN32" s="1">
        <f t="shared" si="18"/>
        <v>9.9306077000000006E-2</v>
      </c>
      <c r="AO32" s="1">
        <f t="shared" si="19"/>
        <v>1.634709086046621E-2</v>
      </c>
      <c r="AP32">
        <v>1566.11553391441</v>
      </c>
      <c r="AQ32">
        <v>0.10086506000000001</v>
      </c>
      <c r="AR32" s="1">
        <f t="shared" si="20"/>
        <v>0.10086506000000001</v>
      </c>
      <c r="AS32" s="1">
        <f t="shared" si="21"/>
        <v>1.491512802744659E-2</v>
      </c>
    </row>
    <row r="33" spans="1:45" x14ac:dyDescent="0.2">
      <c r="A33" s="3">
        <v>70</v>
      </c>
      <c r="B33">
        <v>45544.307612657503</v>
      </c>
      <c r="C33">
        <v>5.0357327E-2</v>
      </c>
      <c r="D33" s="1">
        <f t="shared" si="0"/>
        <v>5.0357327E-2</v>
      </c>
      <c r="E33" s="1">
        <f t="shared" si="1"/>
        <v>2.008401166294247E-3</v>
      </c>
      <c r="F33">
        <v>4569.1920648179903</v>
      </c>
      <c r="G33">
        <v>9.9267474999999994E-2</v>
      </c>
      <c r="H33" s="1">
        <f t="shared" si="2"/>
        <v>9.9267474999999994E-2</v>
      </c>
      <c r="I33" s="1">
        <f t="shared" si="3"/>
        <v>8.6703728667753416E-3</v>
      </c>
      <c r="J33">
        <v>1152.3925076276</v>
      </c>
      <c r="K33">
        <v>7.3782265E-2</v>
      </c>
      <c r="L33" s="1">
        <f t="shared" si="4"/>
        <v>7.3782265E-2</v>
      </c>
      <c r="M33" s="1">
        <f t="shared" si="5"/>
        <v>1.5093445684368908E-2</v>
      </c>
      <c r="N33">
        <v>349.83245769515599</v>
      </c>
      <c r="O33">
        <v>8.0621116000000007E-2</v>
      </c>
      <c r="P33" s="1">
        <f t="shared" si="6"/>
        <v>8.0621116000000007E-2</v>
      </c>
      <c r="Q33" s="1">
        <f t="shared" si="7"/>
        <v>2.8529731601405872E-2</v>
      </c>
      <c r="R33">
        <v>196.06659070000001</v>
      </c>
      <c r="T33" s="1">
        <f t="shared" si="8"/>
        <v>0</v>
      </c>
      <c r="U33" s="1">
        <f t="shared" si="9"/>
        <v>0</v>
      </c>
      <c r="V33">
        <v>401.30749170000001</v>
      </c>
      <c r="X33" s="1">
        <f t="shared" si="10"/>
        <v>0</v>
      </c>
      <c r="Y33" s="1">
        <f t="shared" si="11"/>
        <v>0</v>
      </c>
      <c r="Z33">
        <v>317.69489800000002</v>
      </c>
      <c r="AB33" s="1">
        <f t="shared" si="12"/>
        <v>0</v>
      </c>
      <c r="AC33" s="1">
        <f t="shared" si="13"/>
        <v>0</v>
      </c>
      <c r="AD33">
        <v>530.18735130000005</v>
      </c>
      <c r="AF33" s="1">
        <f t="shared" si="14"/>
        <v>0</v>
      </c>
      <c r="AG33" s="1">
        <f t="shared" si="15"/>
        <v>0</v>
      </c>
      <c r="AH33" s="2">
        <v>51615.724642798297</v>
      </c>
      <c r="AJ33" s="1">
        <f t="shared" si="16"/>
        <v>0</v>
      </c>
      <c r="AK33" s="1">
        <f t="shared" si="17"/>
        <v>0</v>
      </c>
      <c r="AL33">
        <v>1190.29834651947</v>
      </c>
      <c r="AM33">
        <v>9.3640499000000002E-2</v>
      </c>
      <c r="AN33" s="1">
        <f t="shared" si="18"/>
        <v>9.3640499000000002E-2</v>
      </c>
      <c r="AO33" s="1">
        <f t="shared" si="19"/>
        <v>1.6550467344523541E-2</v>
      </c>
      <c r="AP33">
        <v>1651.9255686737599</v>
      </c>
      <c r="AQ33">
        <v>9.4576634000000007E-2</v>
      </c>
      <c r="AR33" s="1">
        <f t="shared" si="20"/>
        <v>9.4576634000000007E-2</v>
      </c>
      <c r="AS33" s="1">
        <f t="shared" si="21"/>
        <v>1.4111676414718086E-2</v>
      </c>
    </row>
    <row r="34" spans="1:45" x14ac:dyDescent="0.2">
      <c r="A34" s="3">
        <v>71</v>
      </c>
      <c r="B34">
        <v>41063.4526496119</v>
      </c>
      <c r="C34">
        <v>5.2601688000000001E-2</v>
      </c>
      <c r="D34" s="1">
        <f t="shared" si="0"/>
        <v>5.2601688000000001E-2</v>
      </c>
      <c r="E34" s="1">
        <f t="shared" si="1"/>
        <v>2.1592080164187654E-3</v>
      </c>
      <c r="F34">
        <v>3872.2739508748</v>
      </c>
      <c r="G34">
        <v>9.3604825000000003E-2</v>
      </c>
      <c r="H34" s="1">
        <f t="shared" si="2"/>
        <v>9.3604825000000003E-2</v>
      </c>
      <c r="I34" s="1">
        <f t="shared" si="3"/>
        <v>9.1744691437906124E-3</v>
      </c>
      <c r="J34">
        <v>1004.88934300467</v>
      </c>
      <c r="K34">
        <v>8.8016055999999995E-2</v>
      </c>
      <c r="L34" s="1">
        <f t="shared" si="4"/>
        <v>8.8016055999999995E-2</v>
      </c>
      <c r="M34" s="1">
        <f t="shared" si="5"/>
        <v>1.7517474713759272E-2</v>
      </c>
      <c r="N34">
        <v>343.40494684129902</v>
      </c>
      <c r="O34">
        <v>7.2155535000000007E-2</v>
      </c>
      <c r="P34" s="1">
        <f t="shared" si="6"/>
        <v>7.2155535000000007E-2</v>
      </c>
      <c r="Q34" s="1">
        <f t="shared" si="7"/>
        <v>2.7366875350460701E-2</v>
      </c>
      <c r="R34">
        <v>156.2379889</v>
      </c>
      <c r="T34" s="1">
        <f t="shared" si="8"/>
        <v>0</v>
      </c>
      <c r="U34" s="1">
        <f t="shared" si="9"/>
        <v>0</v>
      </c>
      <c r="V34">
        <v>366.31325820000001</v>
      </c>
      <c r="X34" s="1">
        <f t="shared" si="10"/>
        <v>0</v>
      </c>
      <c r="Y34" s="1">
        <f t="shared" si="11"/>
        <v>0</v>
      </c>
      <c r="Z34">
        <v>268.8018558</v>
      </c>
      <c r="AB34" s="1">
        <f t="shared" si="12"/>
        <v>0</v>
      </c>
      <c r="AC34" s="1">
        <f t="shared" si="13"/>
        <v>0</v>
      </c>
      <c r="AD34">
        <v>474.81186400000001</v>
      </c>
      <c r="AF34" s="1">
        <f t="shared" si="14"/>
        <v>0</v>
      </c>
      <c r="AG34" s="1">
        <f t="shared" si="15"/>
        <v>0</v>
      </c>
      <c r="AH34" s="2">
        <v>46284.0208903327</v>
      </c>
      <c r="AJ34" s="1">
        <f t="shared" si="16"/>
        <v>0</v>
      </c>
      <c r="AK34" s="1">
        <f t="shared" si="17"/>
        <v>0</v>
      </c>
      <c r="AL34">
        <v>1050.4862227588801</v>
      </c>
      <c r="AM34">
        <v>9.1120407E-2</v>
      </c>
      <c r="AN34" s="1">
        <f t="shared" si="18"/>
        <v>9.1120407E-2</v>
      </c>
      <c r="AO34" s="1">
        <f t="shared" si="19"/>
        <v>1.7402910732780809E-2</v>
      </c>
      <c r="AP34">
        <v>1479.15184541791</v>
      </c>
      <c r="AQ34">
        <v>0.11225568</v>
      </c>
      <c r="AR34" s="1">
        <f t="shared" si="20"/>
        <v>0.11225568</v>
      </c>
      <c r="AS34" s="1">
        <f t="shared" si="21"/>
        <v>1.6087842473200314E-2</v>
      </c>
    </row>
    <row r="35" spans="1:45" x14ac:dyDescent="0.2">
      <c r="A35" s="3">
        <v>72</v>
      </c>
      <c r="B35">
        <v>37749.328473843598</v>
      </c>
      <c r="C35">
        <v>5.5777031999999997E-2</v>
      </c>
      <c r="D35" s="1">
        <f t="shared" si="0"/>
        <v>5.5777031999999997E-2</v>
      </c>
      <c r="E35" s="1">
        <f t="shared" si="1"/>
        <v>2.3150823119610273E-3</v>
      </c>
      <c r="F35">
        <v>3742.35030270367</v>
      </c>
      <c r="G35">
        <v>0.11341353</v>
      </c>
      <c r="H35" s="1">
        <f t="shared" si="2"/>
        <v>0.11341353</v>
      </c>
      <c r="I35" s="1">
        <f t="shared" si="3"/>
        <v>1.0159605311795484E-2</v>
      </c>
      <c r="J35">
        <v>999.67042077332701</v>
      </c>
      <c r="K35">
        <v>0.10399496</v>
      </c>
      <c r="L35" s="1">
        <f t="shared" si="4"/>
        <v>0.10399496</v>
      </c>
      <c r="M35" s="1">
        <f t="shared" si="5"/>
        <v>1.8922957883092215E-2</v>
      </c>
      <c r="N35">
        <v>316.59617800265499</v>
      </c>
      <c r="O35">
        <v>0.11751950999999999</v>
      </c>
      <c r="P35" s="1">
        <f t="shared" si="6"/>
        <v>0.11751950999999999</v>
      </c>
      <c r="Q35" s="1">
        <f t="shared" si="7"/>
        <v>3.5474050494064685E-2</v>
      </c>
      <c r="R35">
        <v>128.8798597</v>
      </c>
      <c r="T35" s="1">
        <f t="shared" si="8"/>
        <v>0</v>
      </c>
      <c r="U35" s="1">
        <f t="shared" si="9"/>
        <v>0</v>
      </c>
      <c r="V35">
        <v>347.63501880000001</v>
      </c>
      <c r="X35" s="1">
        <f t="shared" si="10"/>
        <v>0</v>
      </c>
      <c r="Y35" s="1">
        <f t="shared" si="11"/>
        <v>0</v>
      </c>
      <c r="Z35">
        <v>236.55442389999999</v>
      </c>
      <c r="AB35" s="1">
        <f t="shared" si="12"/>
        <v>0</v>
      </c>
      <c r="AC35" s="1">
        <f t="shared" si="13"/>
        <v>0</v>
      </c>
      <c r="AD35">
        <v>457.89157269999998</v>
      </c>
      <c r="AF35" s="1">
        <f t="shared" si="14"/>
        <v>0</v>
      </c>
      <c r="AG35" s="1">
        <f t="shared" si="15"/>
        <v>0</v>
      </c>
      <c r="AH35" s="2">
        <v>42807.945375323303</v>
      </c>
      <c r="AJ35" s="1">
        <f t="shared" si="16"/>
        <v>0</v>
      </c>
      <c r="AK35" s="1">
        <f t="shared" si="17"/>
        <v>0</v>
      </c>
      <c r="AL35">
        <v>1063.45111847668</v>
      </c>
      <c r="AM35">
        <v>0.11835074</v>
      </c>
      <c r="AN35" s="1">
        <f t="shared" si="18"/>
        <v>0.11835074</v>
      </c>
      <c r="AO35" s="1">
        <f t="shared" si="19"/>
        <v>1.9414701501651557E-2</v>
      </c>
      <c r="AP35">
        <v>1360.43514350801</v>
      </c>
      <c r="AQ35">
        <v>9.8926604000000001E-2</v>
      </c>
      <c r="AR35" s="1">
        <f t="shared" si="20"/>
        <v>9.8926604000000001E-2</v>
      </c>
      <c r="AS35" s="1">
        <f t="shared" si="21"/>
        <v>1.5865500760705961E-2</v>
      </c>
    </row>
    <row r="36" spans="1:45" x14ac:dyDescent="0.2">
      <c r="A36" s="3">
        <v>73</v>
      </c>
      <c r="B36">
        <v>35514.312176339299</v>
      </c>
      <c r="C36">
        <v>5.9730947E-2</v>
      </c>
      <c r="D36" s="1">
        <f t="shared" si="0"/>
        <v>5.9730947E-2</v>
      </c>
      <c r="E36" s="1">
        <f t="shared" si="1"/>
        <v>2.4647912228303336E-3</v>
      </c>
      <c r="F36">
        <v>3449.5963527634699</v>
      </c>
      <c r="G36">
        <v>0.11308338</v>
      </c>
      <c r="H36" s="1">
        <f t="shared" si="2"/>
        <v>0.11308338</v>
      </c>
      <c r="I36" s="1">
        <f t="shared" si="3"/>
        <v>1.0568484587840725E-2</v>
      </c>
      <c r="J36">
        <v>881.06359392404499</v>
      </c>
      <c r="K36">
        <v>9.6346229000000005E-2</v>
      </c>
      <c r="L36" s="1">
        <f t="shared" si="4"/>
        <v>9.6346229000000005E-2</v>
      </c>
      <c r="M36" s="1">
        <f t="shared" si="5"/>
        <v>1.948367319132881E-2</v>
      </c>
      <c r="N36">
        <v>279.40450504422103</v>
      </c>
      <c r="O36">
        <v>0.11403118</v>
      </c>
      <c r="P36" s="1">
        <f t="shared" si="6"/>
        <v>0.11403118</v>
      </c>
      <c r="Q36" s="1">
        <f t="shared" si="7"/>
        <v>3.7270086218589848E-2</v>
      </c>
      <c r="R36">
        <v>117.5081077</v>
      </c>
      <c r="T36" s="1">
        <f t="shared" si="8"/>
        <v>0</v>
      </c>
      <c r="U36" s="1">
        <f t="shared" si="9"/>
        <v>0</v>
      </c>
      <c r="V36">
        <v>322.14471300000002</v>
      </c>
      <c r="X36" s="1">
        <f t="shared" si="10"/>
        <v>0</v>
      </c>
      <c r="Y36" s="1">
        <f t="shared" si="11"/>
        <v>0</v>
      </c>
      <c r="Z36">
        <v>221.7766378</v>
      </c>
      <c r="AB36" s="1">
        <f t="shared" si="12"/>
        <v>0</v>
      </c>
      <c r="AC36" s="1">
        <f t="shared" si="13"/>
        <v>0</v>
      </c>
      <c r="AD36">
        <v>417.29386799999997</v>
      </c>
      <c r="AF36" s="1">
        <f t="shared" si="14"/>
        <v>0</v>
      </c>
      <c r="AG36" s="1">
        <f t="shared" si="15"/>
        <v>0</v>
      </c>
      <c r="AH36" s="2">
        <v>40124.376628070997</v>
      </c>
      <c r="AJ36" s="1">
        <f t="shared" si="16"/>
        <v>0</v>
      </c>
      <c r="AK36" s="1">
        <f t="shared" si="17"/>
        <v>0</v>
      </c>
      <c r="AL36">
        <v>954.513028401881</v>
      </c>
      <c r="AM36">
        <v>0.13246243999999999</v>
      </c>
      <c r="AN36" s="1">
        <f t="shared" si="18"/>
        <v>0.13246243999999999</v>
      </c>
      <c r="AO36" s="1">
        <f t="shared" si="19"/>
        <v>2.1505802826151148E-2</v>
      </c>
      <c r="AP36">
        <v>1246.1682584397499</v>
      </c>
      <c r="AQ36">
        <v>0.10840445999999999</v>
      </c>
      <c r="AR36" s="1">
        <f t="shared" si="20"/>
        <v>0.10840445999999999</v>
      </c>
      <c r="AS36" s="1">
        <f t="shared" si="21"/>
        <v>1.7261369440236509E-2</v>
      </c>
    </row>
    <row r="37" spans="1:45" x14ac:dyDescent="0.2">
      <c r="A37" s="3">
        <v>74</v>
      </c>
      <c r="B37">
        <v>32498.7102445848</v>
      </c>
      <c r="C37">
        <v>6.5938658999999997E-2</v>
      </c>
      <c r="D37" s="1">
        <f t="shared" si="0"/>
        <v>6.5938658999999997E-2</v>
      </c>
      <c r="E37" s="1">
        <f t="shared" si="1"/>
        <v>2.69824115881805E-3</v>
      </c>
      <c r="F37">
        <v>3234.8515217080699</v>
      </c>
      <c r="G37">
        <v>0.12066237</v>
      </c>
      <c r="H37" s="1">
        <f t="shared" si="2"/>
        <v>0.12066237</v>
      </c>
      <c r="I37" s="1">
        <f t="shared" si="3"/>
        <v>1.1225162856135215E-2</v>
      </c>
      <c r="J37">
        <v>868.81286655366398</v>
      </c>
      <c r="K37">
        <v>0.10643785</v>
      </c>
      <c r="L37" s="1">
        <f t="shared" si="4"/>
        <v>0.10643785</v>
      </c>
      <c r="M37" s="1">
        <f t="shared" si="5"/>
        <v>2.0507058877008551E-2</v>
      </c>
      <c r="N37">
        <v>269.46108831465199</v>
      </c>
      <c r="O37">
        <v>0.14963445</v>
      </c>
      <c r="P37" s="1">
        <f t="shared" si="6"/>
        <v>0.14963445</v>
      </c>
      <c r="Q37" s="1">
        <f t="shared" si="7"/>
        <v>4.2591865888752294E-2</v>
      </c>
      <c r="R37">
        <v>126.1330598</v>
      </c>
      <c r="T37" s="1">
        <f t="shared" si="8"/>
        <v>0</v>
      </c>
      <c r="U37" s="1">
        <f t="shared" si="9"/>
        <v>0</v>
      </c>
      <c r="V37">
        <v>253.30990299999999</v>
      </c>
      <c r="X37" s="1">
        <f t="shared" si="10"/>
        <v>0</v>
      </c>
      <c r="Y37" s="1">
        <f t="shared" si="11"/>
        <v>0</v>
      </c>
      <c r="Z37">
        <v>168.15910070000001</v>
      </c>
      <c r="AB37" s="1">
        <f t="shared" si="12"/>
        <v>0</v>
      </c>
      <c r="AC37" s="1">
        <f t="shared" si="13"/>
        <v>0</v>
      </c>
      <c r="AD37">
        <v>418.72220379999999</v>
      </c>
      <c r="AF37" s="1">
        <f t="shared" si="14"/>
        <v>0</v>
      </c>
      <c r="AG37" s="1">
        <f t="shared" si="15"/>
        <v>0</v>
      </c>
      <c r="AH37" s="2">
        <v>36871.835721161202</v>
      </c>
      <c r="AJ37" s="1">
        <f t="shared" si="16"/>
        <v>0</v>
      </c>
      <c r="AK37" s="1">
        <f t="shared" si="17"/>
        <v>0</v>
      </c>
      <c r="AL37">
        <v>914.135066483169</v>
      </c>
      <c r="AM37">
        <v>0.14142363999999999</v>
      </c>
      <c r="AN37" s="1">
        <f t="shared" si="18"/>
        <v>0.14142363999999999</v>
      </c>
      <c r="AO37" s="1">
        <f t="shared" si="19"/>
        <v>2.2589226270049813E-2</v>
      </c>
      <c r="AP37">
        <v>1246.3880046606</v>
      </c>
      <c r="AQ37">
        <v>0.1187098</v>
      </c>
      <c r="AR37" s="1">
        <f t="shared" si="20"/>
        <v>0.1187098</v>
      </c>
      <c r="AS37" s="1">
        <f t="shared" si="21"/>
        <v>1.795693448110576E-2</v>
      </c>
    </row>
    <row r="38" spans="1:45" x14ac:dyDescent="0.2">
      <c r="A38" s="3">
        <v>75</v>
      </c>
      <c r="B38">
        <v>31696.095259595601</v>
      </c>
      <c r="C38">
        <v>7.5780153000000003E-2</v>
      </c>
      <c r="D38" s="1">
        <f t="shared" si="0"/>
        <v>7.5780153000000003E-2</v>
      </c>
      <c r="E38" s="1">
        <f t="shared" si="1"/>
        <v>2.9135238245453564E-3</v>
      </c>
      <c r="F38">
        <v>3042.1909630373102</v>
      </c>
      <c r="G38">
        <v>0.13863697999999999</v>
      </c>
      <c r="H38" s="1">
        <f t="shared" si="2"/>
        <v>0.13863697999999999</v>
      </c>
      <c r="I38" s="1">
        <f t="shared" si="3"/>
        <v>1.2279918697020812E-2</v>
      </c>
      <c r="J38">
        <v>805.85620696097601</v>
      </c>
      <c r="K38">
        <v>0.12073357</v>
      </c>
      <c r="L38" s="1">
        <f t="shared" si="4"/>
        <v>0.12073357</v>
      </c>
      <c r="M38" s="1">
        <f t="shared" si="5"/>
        <v>2.2495806158358288E-2</v>
      </c>
      <c r="N38">
        <v>289.07324058189897</v>
      </c>
      <c r="O38">
        <v>9.2589766000000004E-2</v>
      </c>
      <c r="P38" s="1">
        <f t="shared" si="6"/>
        <v>9.2589766000000004E-2</v>
      </c>
      <c r="Q38" s="1">
        <f t="shared" si="7"/>
        <v>3.3414537600827764E-2</v>
      </c>
      <c r="R38">
        <v>101.13717889999999</v>
      </c>
      <c r="T38" s="1">
        <f t="shared" si="8"/>
        <v>0</v>
      </c>
      <c r="U38" s="1">
        <f t="shared" si="9"/>
        <v>0</v>
      </c>
      <c r="V38">
        <v>260.34171179999998</v>
      </c>
      <c r="X38" s="1">
        <f t="shared" si="10"/>
        <v>0</v>
      </c>
      <c r="Y38" s="1">
        <f t="shared" si="11"/>
        <v>0</v>
      </c>
      <c r="Z38">
        <v>140.086805</v>
      </c>
      <c r="AB38" s="1">
        <f t="shared" si="12"/>
        <v>0</v>
      </c>
      <c r="AC38" s="1">
        <f t="shared" si="13"/>
        <v>0</v>
      </c>
      <c r="AD38">
        <v>350.32688259999998</v>
      </c>
      <c r="AF38" s="1">
        <f t="shared" si="14"/>
        <v>0</v>
      </c>
      <c r="AG38" s="1">
        <f t="shared" si="15"/>
        <v>0</v>
      </c>
      <c r="AH38" s="2">
        <v>35833.215670175799</v>
      </c>
      <c r="AJ38" s="1">
        <f t="shared" si="16"/>
        <v>0</v>
      </c>
      <c r="AK38" s="1">
        <f t="shared" si="17"/>
        <v>0</v>
      </c>
      <c r="AL38">
        <v>852.33206485584299</v>
      </c>
      <c r="AM38">
        <v>0.15325768000000001</v>
      </c>
      <c r="AN38" s="1">
        <f t="shared" si="18"/>
        <v>0.15325768000000001</v>
      </c>
      <c r="AO38" s="1">
        <f t="shared" si="19"/>
        <v>2.4184572473326966E-2</v>
      </c>
      <c r="AP38">
        <v>1081.5250651761801</v>
      </c>
      <c r="AQ38">
        <v>0.13388288000000001</v>
      </c>
      <c r="AR38" s="1">
        <f t="shared" si="20"/>
        <v>0.13388288000000001</v>
      </c>
      <c r="AS38" s="1">
        <f t="shared" si="21"/>
        <v>2.0294979241239613E-2</v>
      </c>
    </row>
    <row r="39" spans="1:45" x14ac:dyDescent="0.2">
      <c r="A39" s="3">
        <v>76</v>
      </c>
      <c r="B39">
        <v>29261.002053704098</v>
      </c>
      <c r="C39">
        <v>8.2475594999999999E-2</v>
      </c>
      <c r="D39" s="1">
        <f t="shared" si="0"/>
        <v>8.2475594999999999E-2</v>
      </c>
      <c r="E39" s="1">
        <f t="shared" si="1"/>
        <v>3.1519768208978396E-3</v>
      </c>
      <c r="F39">
        <v>2731.4729389958002</v>
      </c>
      <c r="G39">
        <v>0.14251997999999999</v>
      </c>
      <c r="H39" s="1">
        <f t="shared" si="2"/>
        <v>0.14251997999999999</v>
      </c>
      <c r="I39" s="1">
        <f t="shared" si="3"/>
        <v>1.3110145187779575E-2</v>
      </c>
      <c r="J39">
        <v>736.19735943525995</v>
      </c>
      <c r="K39">
        <v>0.13428952</v>
      </c>
      <c r="L39" s="1">
        <f t="shared" si="4"/>
        <v>0.13428952</v>
      </c>
      <c r="M39" s="1">
        <f t="shared" si="5"/>
        <v>2.4630109458698483E-2</v>
      </c>
      <c r="N39">
        <v>202.05461399629701</v>
      </c>
      <c r="O39">
        <v>0.12813325</v>
      </c>
      <c r="P39" s="1">
        <f t="shared" si="6"/>
        <v>0.12813325</v>
      </c>
      <c r="Q39" s="1">
        <f t="shared" si="7"/>
        <v>4.6086917753794469E-2</v>
      </c>
      <c r="R39">
        <v>98.939738879999993</v>
      </c>
      <c r="T39" s="1">
        <f t="shared" si="8"/>
        <v>0</v>
      </c>
      <c r="U39" s="1">
        <f t="shared" si="9"/>
        <v>0</v>
      </c>
      <c r="V39">
        <v>217.3268228</v>
      </c>
      <c r="X39" s="1">
        <f t="shared" si="10"/>
        <v>0</v>
      </c>
      <c r="Y39" s="1">
        <f t="shared" si="11"/>
        <v>0</v>
      </c>
      <c r="Z39">
        <v>137.17519619999999</v>
      </c>
      <c r="AB39" s="1">
        <f t="shared" si="12"/>
        <v>0</v>
      </c>
      <c r="AC39" s="1">
        <f t="shared" si="13"/>
        <v>0</v>
      </c>
      <c r="AD39">
        <v>320.3318261</v>
      </c>
      <c r="AF39" s="1">
        <f t="shared" si="14"/>
        <v>0</v>
      </c>
      <c r="AG39" s="1">
        <f t="shared" si="15"/>
        <v>0</v>
      </c>
      <c r="AH39" s="2">
        <v>32930.726966131399</v>
      </c>
      <c r="AJ39" s="1">
        <f t="shared" si="16"/>
        <v>0</v>
      </c>
      <c r="AK39" s="1">
        <f t="shared" si="17"/>
        <v>0</v>
      </c>
      <c r="AL39">
        <v>770.80703901872005</v>
      </c>
      <c r="AM39">
        <v>0.14463176</v>
      </c>
      <c r="AN39" s="1">
        <f t="shared" si="18"/>
        <v>0.14463176</v>
      </c>
      <c r="AO39" s="1">
        <f t="shared" si="19"/>
        <v>2.4830852566600625E-2</v>
      </c>
      <c r="AP39">
        <v>1005.5485755242401</v>
      </c>
      <c r="AQ39">
        <v>0.15139929999999999</v>
      </c>
      <c r="AR39" s="1">
        <f t="shared" si="20"/>
        <v>0.15139929999999999</v>
      </c>
      <c r="AS39" s="1">
        <f t="shared" si="21"/>
        <v>2.2154817160531179E-2</v>
      </c>
    </row>
    <row r="40" spans="1:45" x14ac:dyDescent="0.2">
      <c r="A40" s="3">
        <v>77</v>
      </c>
      <c r="B40">
        <v>27353.349394235702</v>
      </c>
      <c r="C40">
        <v>8.9787810999999995E-2</v>
      </c>
      <c r="D40" s="1">
        <f t="shared" si="0"/>
        <v>8.9787810999999995E-2</v>
      </c>
      <c r="E40" s="1">
        <f t="shared" si="1"/>
        <v>3.387901929994541E-3</v>
      </c>
      <c r="F40">
        <v>2495.3580050021401</v>
      </c>
      <c r="G40">
        <v>0.15789700000000001</v>
      </c>
      <c r="H40" s="1">
        <f t="shared" si="2"/>
        <v>0.15789700000000001</v>
      </c>
      <c r="I40" s="1">
        <f t="shared" si="3"/>
        <v>1.4307349523648958E-2</v>
      </c>
      <c r="J40">
        <v>709.11390898004095</v>
      </c>
      <c r="K40">
        <v>0.15901605999999999</v>
      </c>
      <c r="L40" s="1">
        <f t="shared" si="4"/>
        <v>0.15901605999999999</v>
      </c>
      <c r="M40" s="1">
        <f t="shared" si="5"/>
        <v>2.6916117456617199E-2</v>
      </c>
      <c r="N40">
        <v>211.173989910632</v>
      </c>
      <c r="O40">
        <v>0.13538149999999999</v>
      </c>
      <c r="P40" s="1">
        <f t="shared" si="6"/>
        <v>0.13538149999999999</v>
      </c>
      <c r="Q40" s="1">
        <f t="shared" si="7"/>
        <v>4.6145332678009666E-2</v>
      </c>
      <c r="R40">
        <v>76.63572207</v>
      </c>
      <c r="T40" s="1">
        <f t="shared" si="8"/>
        <v>0</v>
      </c>
      <c r="U40" s="1">
        <f t="shared" si="9"/>
        <v>0</v>
      </c>
      <c r="V40">
        <v>213.37142940000001</v>
      </c>
      <c r="X40" s="1">
        <f t="shared" si="10"/>
        <v>0</v>
      </c>
      <c r="Y40" s="1">
        <f t="shared" si="11"/>
        <v>0</v>
      </c>
      <c r="Z40">
        <v>115.5304125</v>
      </c>
      <c r="AB40" s="1">
        <f t="shared" si="12"/>
        <v>0</v>
      </c>
      <c r="AC40" s="1">
        <f t="shared" si="13"/>
        <v>0</v>
      </c>
      <c r="AD40">
        <v>242.9269989</v>
      </c>
      <c r="AF40" s="1">
        <f t="shared" si="14"/>
        <v>0</v>
      </c>
      <c r="AG40" s="1">
        <f t="shared" si="15"/>
        <v>0</v>
      </c>
      <c r="AH40" s="2">
        <v>30768.995298128499</v>
      </c>
      <c r="AJ40" s="1">
        <f t="shared" si="16"/>
        <v>0</v>
      </c>
      <c r="AK40" s="1">
        <f t="shared" si="17"/>
        <v>0</v>
      </c>
      <c r="AL40">
        <v>644.94865903258301</v>
      </c>
      <c r="AM40">
        <v>0.15277030999999999</v>
      </c>
      <c r="AN40" s="1">
        <f t="shared" si="18"/>
        <v>0.15277030999999999</v>
      </c>
      <c r="AO40" s="1">
        <f t="shared" si="19"/>
        <v>2.7766015550736333E-2</v>
      </c>
      <c r="AP40">
        <v>863.484075110405</v>
      </c>
      <c r="AQ40">
        <v>0.14475952</v>
      </c>
      <c r="AR40" s="1">
        <f t="shared" si="20"/>
        <v>0.14475952</v>
      </c>
      <c r="AS40" s="1">
        <f t="shared" si="21"/>
        <v>2.3469108708523461E-2</v>
      </c>
    </row>
    <row r="41" spans="1:45" x14ac:dyDescent="0.2">
      <c r="A41" s="3">
        <v>78</v>
      </c>
      <c r="B41">
        <v>25627.534906372399</v>
      </c>
      <c r="C41">
        <v>9.9306463999999997E-2</v>
      </c>
      <c r="D41" s="1">
        <f t="shared" si="0"/>
        <v>9.9306463999999997E-2</v>
      </c>
      <c r="E41" s="1">
        <f t="shared" si="1"/>
        <v>3.661676194610389E-3</v>
      </c>
      <c r="F41">
        <v>2264.6267971023899</v>
      </c>
      <c r="G41">
        <v>0.17522649000000001</v>
      </c>
      <c r="H41" s="1">
        <f t="shared" si="2"/>
        <v>0.17522649000000001</v>
      </c>
      <c r="I41" s="1">
        <f t="shared" si="3"/>
        <v>1.5657592393718469E-2</v>
      </c>
      <c r="J41">
        <v>633.74171576276399</v>
      </c>
      <c r="K41">
        <v>0.18314150000000001</v>
      </c>
      <c r="L41" s="1">
        <f t="shared" si="4"/>
        <v>0.18314150000000001</v>
      </c>
      <c r="M41" s="1">
        <f t="shared" si="5"/>
        <v>3.0113880552830003E-2</v>
      </c>
      <c r="N41">
        <v>226.501134540885</v>
      </c>
      <c r="O41">
        <v>0.11943958</v>
      </c>
      <c r="P41" s="1">
        <f t="shared" si="6"/>
        <v>0.11943958</v>
      </c>
      <c r="Q41" s="1">
        <f t="shared" si="7"/>
        <v>4.2235203841466971E-2</v>
      </c>
      <c r="R41">
        <v>77.789378240000005</v>
      </c>
      <c r="T41" s="1">
        <f t="shared" si="8"/>
        <v>0</v>
      </c>
      <c r="U41" s="1">
        <f t="shared" si="9"/>
        <v>0</v>
      </c>
      <c r="V41">
        <v>147.72290839999999</v>
      </c>
      <c r="X41" s="1">
        <f t="shared" si="10"/>
        <v>0</v>
      </c>
      <c r="Y41" s="1">
        <f t="shared" si="11"/>
        <v>0</v>
      </c>
      <c r="Z41">
        <v>95.918258550000004</v>
      </c>
      <c r="AB41" s="1">
        <f t="shared" si="12"/>
        <v>0</v>
      </c>
      <c r="AC41" s="1">
        <f t="shared" si="13"/>
        <v>0</v>
      </c>
      <c r="AD41">
        <v>254.518495</v>
      </c>
      <c r="AF41" s="1">
        <f t="shared" si="14"/>
        <v>0</v>
      </c>
      <c r="AG41" s="1">
        <f t="shared" si="15"/>
        <v>0</v>
      </c>
      <c r="AH41" s="2">
        <v>28752.4045537784</v>
      </c>
      <c r="AJ41" s="1">
        <f t="shared" si="16"/>
        <v>0</v>
      </c>
      <c r="AK41" s="1">
        <f t="shared" si="17"/>
        <v>0</v>
      </c>
      <c r="AL41">
        <v>599.73633038625098</v>
      </c>
      <c r="AM41">
        <v>0.20199861999999999</v>
      </c>
      <c r="AN41" s="1">
        <f t="shared" si="18"/>
        <v>0.20199861999999999</v>
      </c>
      <c r="AO41" s="1">
        <f t="shared" si="19"/>
        <v>3.2133047408681385E-2</v>
      </c>
      <c r="AP41">
        <v>799.42869503050997</v>
      </c>
      <c r="AQ41">
        <v>0.19190072</v>
      </c>
      <c r="AR41" s="1">
        <f t="shared" si="20"/>
        <v>0.19190072</v>
      </c>
      <c r="AS41" s="1">
        <f t="shared" si="21"/>
        <v>2.7298379492539156E-2</v>
      </c>
    </row>
    <row r="42" spans="1:45" x14ac:dyDescent="0.2">
      <c r="A42" s="3">
        <v>79</v>
      </c>
      <c r="B42">
        <v>24223.810194153299</v>
      </c>
      <c r="C42">
        <v>0.10889778</v>
      </c>
      <c r="D42" s="1">
        <f t="shared" si="0"/>
        <v>0.10889778</v>
      </c>
      <c r="E42" s="1">
        <f t="shared" si="1"/>
        <v>3.9229079699401948E-3</v>
      </c>
      <c r="F42">
        <v>2088.6667856499498</v>
      </c>
      <c r="G42">
        <v>0.17353345000000001</v>
      </c>
      <c r="H42" s="1">
        <f t="shared" si="2"/>
        <v>0.17353345000000001</v>
      </c>
      <c r="I42" s="1">
        <f t="shared" si="3"/>
        <v>1.6241484874625553E-2</v>
      </c>
      <c r="J42">
        <v>605.12005767971198</v>
      </c>
      <c r="K42">
        <v>0.13953824000000001</v>
      </c>
      <c r="L42" s="1">
        <f t="shared" si="4"/>
        <v>0.13953824000000001</v>
      </c>
      <c r="M42" s="1">
        <f t="shared" si="5"/>
        <v>2.7608811066613163E-2</v>
      </c>
      <c r="N42">
        <v>192.05626180767999</v>
      </c>
      <c r="O42">
        <v>0.14408557</v>
      </c>
      <c r="P42" s="1">
        <f t="shared" si="6"/>
        <v>0.14408557</v>
      </c>
      <c r="Q42" s="1">
        <f t="shared" si="7"/>
        <v>4.9666922896901181E-2</v>
      </c>
      <c r="R42">
        <v>59.440753800000003</v>
      </c>
      <c r="T42" s="1">
        <f t="shared" si="8"/>
        <v>0</v>
      </c>
      <c r="U42" s="1">
        <f t="shared" si="9"/>
        <v>0</v>
      </c>
      <c r="V42">
        <v>163.70928480000001</v>
      </c>
      <c r="X42" s="1">
        <f t="shared" si="10"/>
        <v>0</v>
      </c>
      <c r="Y42" s="1">
        <f t="shared" si="11"/>
        <v>0</v>
      </c>
      <c r="Z42">
        <v>104.4333381</v>
      </c>
      <c r="AB42" s="1">
        <f t="shared" si="12"/>
        <v>0</v>
      </c>
      <c r="AC42" s="1">
        <f t="shared" si="13"/>
        <v>0</v>
      </c>
      <c r="AD42">
        <v>191.89145389999999</v>
      </c>
      <c r="AF42" s="1">
        <f t="shared" si="14"/>
        <v>0</v>
      </c>
      <c r="AG42" s="1">
        <f t="shared" si="15"/>
        <v>0</v>
      </c>
      <c r="AH42" s="2">
        <v>27109.6532992906</v>
      </c>
      <c r="AJ42" s="1">
        <f t="shared" si="16"/>
        <v>0</v>
      </c>
      <c r="AK42" s="1">
        <f t="shared" si="17"/>
        <v>0</v>
      </c>
      <c r="AL42">
        <v>530.79164794459905</v>
      </c>
      <c r="AM42">
        <v>0.21147822999999999</v>
      </c>
      <c r="AN42" s="1">
        <f t="shared" si="18"/>
        <v>0.21147822999999999</v>
      </c>
      <c r="AO42" s="1">
        <f t="shared" si="19"/>
        <v>3.4740311524050493E-2</v>
      </c>
      <c r="AP42">
        <v>697.24773249030102</v>
      </c>
      <c r="AQ42">
        <v>0.19021219</v>
      </c>
      <c r="AR42" s="1">
        <f t="shared" si="20"/>
        <v>0.19021219</v>
      </c>
      <c r="AS42" s="1">
        <f t="shared" si="21"/>
        <v>2.9131799109635773E-2</v>
      </c>
    </row>
    <row r="43" spans="1:45" x14ac:dyDescent="0.2">
      <c r="A43" s="3">
        <v>80</v>
      </c>
      <c r="B43">
        <v>23585.124236080799</v>
      </c>
      <c r="C43">
        <v>0.1232409</v>
      </c>
      <c r="D43" s="1">
        <f t="shared" si="0"/>
        <v>0.1232409</v>
      </c>
      <c r="E43" s="1">
        <f t="shared" si="1"/>
        <v>4.1952182465389842E-3</v>
      </c>
      <c r="F43">
        <v>1941.1086810305701</v>
      </c>
      <c r="G43">
        <v>0.20364746</v>
      </c>
      <c r="H43" s="1">
        <f t="shared" si="2"/>
        <v>0.20364746</v>
      </c>
      <c r="I43" s="1">
        <f t="shared" si="3"/>
        <v>1.7915268816272339E-2</v>
      </c>
      <c r="J43">
        <v>627.20432977005805</v>
      </c>
      <c r="K43">
        <v>0.20491345</v>
      </c>
      <c r="L43" s="1">
        <f t="shared" si="4"/>
        <v>0.20491345</v>
      </c>
      <c r="M43" s="1">
        <f t="shared" si="5"/>
        <v>3.1589589585896423E-2</v>
      </c>
      <c r="N43">
        <v>228.03934270516001</v>
      </c>
      <c r="O43">
        <v>0.15819085999999999</v>
      </c>
      <c r="P43" s="1">
        <f t="shared" si="6"/>
        <v>0.15819085999999999</v>
      </c>
      <c r="Q43" s="1">
        <f t="shared" si="7"/>
        <v>4.7364034964453731E-2</v>
      </c>
      <c r="R43">
        <v>54.661321800000003</v>
      </c>
      <c r="T43" s="1">
        <f t="shared" si="8"/>
        <v>0</v>
      </c>
      <c r="U43" s="1">
        <f t="shared" si="9"/>
        <v>0</v>
      </c>
      <c r="V43">
        <v>147.17354839999999</v>
      </c>
      <c r="X43" s="1">
        <f t="shared" si="10"/>
        <v>0</v>
      </c>
      <c r="Y43" s="1">
        <f t="shared" si="11"/>
        <v>0</v>
      </c>
      <c r="Z43">
        <v>74.822834090000001</v>
      </c>
      <c r="AB43" s="1">
        <f t="shared" si="12"/>
        <v>0</v>
      </c>
      <c r="AC43" s="1">
        <f t="shared" si="13"/>
        <v>0</v>
      </c>
      <c r="AD43">
        <v>177.44328530000001</v>
      </c>
      <c r="AF43" s="1">
        <f t="shared" si="14"/>
        <v>0</v>
      </c>
      <c r="AG43" s="1">
        <f t="shared" si="15"/>
        <v>0</v>
      </c>
      <c r="AH43" s="2">
        <v>26381.476589586498</v>
      </c>
      <c r="AJ43" s="1">
        <f t="shared" si="16"/>
        <v>0</v>
      </c>
      <c r="AK43" s="1">
        <f t="shared" si="17"/>
        <v>0</v>
      </c>
      <c r="AL43">
        <v>478.71231858432202</v>
      </c>
      <c r="AM43">
        <v>0.18195196999999999</v>
      </c>
      <c r="AN43" s="1">
        <f t="shared" si="18"/>
        <v>0.18195196999999999</v>
      </c>
      <c r="AO43" s="1">
        <f t="shared" si="19"/>
        <v>3.4561020080135847E-2</v>
      </c>
      <c r="AP43">
        <v>695.05029277503399</v>
      </c>
      <c r="AQ43">
        <v>0.22336432000000001</v>
      </c>
      <c r="AR43" s="1">
        <f t="shared" si="20"/>
        <v>0.22336432000000001</v>
      </c>
      <c r="AS43" s="1">
        <f t="shared" si="21"/>
        <v>3.096446108230928E-2</v>
      </c>
    </row>
  </sheetData>
  <mergeCells count="8">
    <mergeCell ref="Z1:AB1"/>
    <mergeCell ref="AD1:AF1"/>
    <mergeCell ref="B1:D1"/>
    <mergeCell ref="F1:H1"/>
    <mergeCell ref="J1:L1"/>
    <mergeCell ref="N1:P1"/>
    <mergeCell ref="R1:T1"/>
    <mergeCell ref="V1:X1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3"/>
  <sheetViews>
    <sheetView workbookViewId="0">
      <selection activeCell="H9" sqref="H9"/>
    </sheetView>
  </sheetViews>
  <sheetFormatPr baseColWidth="10" defaultColWidth="8.83203125" defaultRowHeight="15" x14ac:dyDescent="0.2"/>
  <cols>
    <col min="4" max="4" width="11" bestFit="1" customWidth="1"/>
    <col min="5" max="5" width="11" customWidth="1"/>
    <col min="8" max="8" width="11" bestFit="1" customWidth="1"/>
    <col min="9" max="9" width="11" customWidth="1"/>
    <col min="12" max="12" width="11" bestFit="1" customWidth="1"/>
    <col min="13" max="13" width="11" customWidth="1"/>
    <col min="16" max="16" width="11" style="1" bestFit="1" customWidth="1"/>
    <col min="17" max="17" width="11" style="1" customWidth="1"/>
    <col min="20" max="20" width="11" style="1" bestFit="1" customWidth="1"/>
    <col min="21" max="21" width="11" style="1" customWidth="1"/>
    <col min="24" max="24" width="11" style="1" bestFit="1" customWidth="1"/>
    <col min="25" max="25" width="11" style="1" customWidth="1"/>
    <col min="28" max="28" width="11" style="1" bestFit="1" customWidth="1"/>
    <col min="29" max="29" width="11" style="1" customWidth="1"/>
    <col min="32" max="32" width="11" style="1" bestFit="1" customWidth="1"/>
    <col min="33" max="33" width="11" style="1" customWidth="1"/>
    <col min="34" max="35" width="11" style="2" customWidth="1"/>
    <col min="37" max="37" width="8.83203125" style="1"/>
    <col min="44" max="44" width="10.33203125" bestFit="1" customWidth="1"/>
  </cols>
  <sheetData>
    <row r="1" spans="1:120" s="4" customFormat="1" x14ac:dyDescent="0.2">
      <c r="B1" s="13" t="s">
        <v>10</v>
      </c>
      <c r="C1" s="13"/>
      <c r="D1" s="13"/>
      <c r="E1" s="9"/>
      <c r="F1" s="13" t="s">
        <v>11</v>
      </c>
      <c r="G1" s="13"/>
      <c r="H1" s="13"/>
      <c r="I1" s="9"/>
      <c r="J1" s="13" t="s">
        <v>12</v>
      </c>
      <c r="K1" s="13"/>
      <c r="L1" s="13"/>
      <c r="M1" s="9"/>
      <c r="N1" s="13" t="s">
        <v>13</v>
      </c>
      <c r="O1" s="13"/>
      <c r="P1" s="13"/>
      <c r="Q1" s="9"/>
      <c r="R1" s="13" t="s">
        <v>56</v>
      </c>
      <c r="S1" s="13"/>
      <c r="T1" s="13"/>
      <c r="U1" s="9"/>
      <c r="V1" s="13" t="s">
        <v>57</v>
      </c>
      <c r="W1" s="13"/>
      <c r="X1" s="13"/>
      <c r="Y1" s="9"/>
      <c r="Z1" s="13" t="s">
        <v>41</v>
      </c>
      <c r="AA1" s="13"/>
      <c r="AB1" s="13"/>
      <c r="AC1" s="9"/>
      <c r="AD1" s="13" t="s">
        <v>14</v>
      </c>
      <c r="AE1" s="13"/>
      <c r="AF1" s="13"/>
      <c r="AG1" s="9"/>
      <c r="AH1" s="7" t="s">
        <v>26</v>
      </c>
      <c r="AI1" s="8"/>
      <c r="AK1" s="6"/>
      <c r="AL1" s="4" t="s">
        <v>29</v>
      </c>
      <c r="AP1" s="4" t="s">
        <v>16</v>
      </c>
    </row>
    <row r="2" spans="1:120" x14ac:dyDescent="0.2">
      <c r="A2" t="s">
        <v>0</v>
      </c>
      <c r="B2" t="s">
        <v>33</v>
      </c>
      <c r="C2" t="s">
        <v>48</v>
      </c>
      <c r="D2" s="1" t="s">
        <v>49</v>
      </c>
      <c r="E2" s="1" t="s">
        <v>19</v>
      </c>
      <c r="F2" t="s">
        <v>33</v>
      </c>
      <c r="G2" t="s">
        <v>48</v>
      </c>
      <c r="H2" s="1" t="s">
        <v>49</v>
      </c>
      <c r="I2" s="1" t="s">
        <v>19</v>
      </c>
      <c r="J2" t="s">
        <v>33</v>
      </c>
      <c r="K2" t="s">
        <v>48</v>
      </c>
      <c r="L2" s="1" t="s">
        <v>49</v>
      </c>
      <c r="M2" s="1" t="s">
        <v>19</v>
      </c>
      <c r="N2" t="s">
        <v>33</v>
      </c>
      <c r="O2" t="s">
        <v>48</v>
      </c>
      <c r="P2" s="1" t="s">
        <v>49</v>
      </c>
      <c r="Q2" s="1" t="s">
        <v>19</v>
      </c>
      <c r="R2" t="s">
        <v>33</v>
      </c>
      <c r="S2" t="s">
        <v>48</v>
      </c>
      <c r="T2" s="1" t="s">
        <v>49</v>
      </c>
      <c r="U2" s="1" t="s">
        <v>19</v>
      </c>
      <c r="V2" t="s">
        <v>33</v>
      </c>
      <c r="W2" t="s">
        <v>48</v>
      </c>
      <c r="X2" s="1" t="s">
        <v>49</v>
      </c>
      <c r="Y2" s="1" t="s">
        <v>19</v>
      </c>
      <c r="Z2" t="s">
        <v>33</v>
      </c>
      <c r="AA2" t="s">
        <v>48</v>
      </c>
      <c r="AB2" s="1" t="s">
        <v>49</v>
      </c>
      <c r="AC2" s="1" t="s">
        <v>19</v>
      </c>
      <c r="AD2" t="s">
        <v>33</v>
      </c>
      <c r="AE2" t="s">
        <v>48</v>
      </c>
      <c r="AF2" s="1" t="s">
        <v>49</v>
      </c>
      <c r="AG2" s="1" t="s">
        <v>19</v>
      </c>
      <c r="AH2" s="2" t="s">
        <v>33</v>
      </c>
      <c r="AI2" t="s">
        <v>48</v>
      </c>
      <c r="AJ2" s="1" t="s">
        <v>49</v>
      </c>
      <c r="AK2" s="1" t="s">
        <v>19</v>
      </c>
      <c r="AL2" s="4" t="s">
        <v>33</v>
      </c>
      <c r="AM2" t="s">
        <v>48</v>
      </c>
      <c r="AN2" s="1" t="s">
        <v>49</v>
      </c>
      <c r="AO2" s="6" t="s">
        <v>19</v>
      </c>
      <c r="AP2" s="4" t="s">
        <v>33</v>
      </c>
      <c r="AQ2" t="s">
        <v>48</v>
      </c>
      <c r="AR2" s="1" t="s">
        <v>49</v>
      </c>
      <c r="AS2" s="6" t="s">
        <v>19</v>
      </c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 x14ac:dyDescent="0.2">
      <c r="A3" s="3">
        <v>40</v>
      </c>
      <c r="B3">
        <v>67305.062133911997</v>
      </c>
      <c r="C3">
        <v>3.3589739E-2</v>
      </c>
      <c r="D3" s="1">
        <f>C3</f>
        <v>3.3589739E-2</v>
      </c>
      <c r="E3" s="1">
        <f>1.96*SQRT((D3*(1-D3))/B3)</f>
        <v>1.3611822822281443E-3</v>
      </c>
      <c r="F3">
        <v>12479.2071962021</v>
      </c>
      <c r="G3">
        <v>4.3766111000000003E-2</v>
      </c>
      <c r="H3" s="1">
        <f>G3</f>
        <v>4.3766111000000003E-2</v>
      </c>
      <c r="I3" s="1">
        <f>1.96*SQRT((H3*(1-H3))/F3)</f>
        <v>3.589331892924518E-3</v>
      </c>
      <c r="J3">
        <v>5237.6533341668501</v>
      </c>
      <c r="K3">
        <v>3.0272054999999999E-2</v>
      </c>
      <c r="L3" s="1">
        <f>K3</f>
        <v>3.0272054999999999E-2</v>
      </c>
      <c r="M3" s="1">
        <f>1.96*SQRT((L3*(1-L3))/J3)</f>
        <v>4.6401669195972692E-3</v>
      </c>
      <c r="N3">
        <v>2708.8393021002398</v>
      </c>
      <c r="O3">
        <v>4.0218051999999997E-2</v>
      </c>
      <c r="P3" s="1">
        <f>O3</f>
        <v>4.0218051999999997E-2</v>
      </c>
      <c r="Q3" s="1">
        <f>1.96*SQRT((P3*(1-P3))/N3)</f>
        <v>7.3987994343200887E-3</v>
      </c>
      <c r="R3">
        <v>3937.922462</v>
      </c>
      <c r="T3" s="1">
        <f>S3</f>
        <v>0</v>
      </c>
      <c r="U3" s="1">
        <f>1.96*SQRT((T3*(1-T3))/R3)</f>
        <v>0</v>
      </c>
      <c r="V3">
        <v>4628.7976239999998</v>
      </c>
      <c r="X3" s="1">
        <f>W3</f>
        <v>0</v>
      </c>
      <c r="Y3" s="1">
        <f>1.96*SQRT((X3*(1-X3))/V3)</f>
        <v>0</v>
      </c>
      <c r="Z3">
        <v>1728.231675</v>
      </c>
      <c r="AB3" s="1">
        <f>AA3</f>
        <v>0</v>
      </c>
      <c r="AC3" s="1">
        <f>1.96*SQRT((AB3*(1-AB3))/Z3)</f>
        <v>0</v>
      </c>
      <c r="AD3">
        <v>2607.4823809999998</v>
      </c>
      <c r="AF3" s="1">
        <f>AE3</f>
        <v>0</v>
      </c>
      <c r="AG3" s="1">
        <f>1.96*SQRT((AF3*(1-AF3))/AD3)</f>
        <v>0</v>
      </c>
      <c r="AH3" s="2">
        <v>87730.761966381193</v>
      </c>
      <c r="AJ3" s="1">
        <f>AI3</f>
        <v>0</v>
      </c>
      <c r="AK3" s="1">
        <f>1.96*SQRT((AJ3*(1-AJ3))/(AH3))</f>
        <v>0</v>
      </c>
      <c r="AL3" s="4">
        <v>9873.2080765254796</v>
      </c>
      <c r="AM3">
        <v>8.3111599000000001E-3</v>
      </c>
      <c r="AN3" s="6">
        <f>AM3</f>
        <v>8.3111599000000001E-3</v>
      </c>
      <c r="AO3" s="6">
        <f>1.96*SQRT((AN3*(1-AN3))/AL3)</f>
        <v>1.7907932896981493E-3</v>
      </c>
      <c r="AP3" s="4">
        <v>5635.28010875359</v>
      </c>
      <c r="AQ3">
        <v>1.7656702999999999E-2</v>
      </c>
      <c r="AR3" s="6">
        <f>AQ3</f>
        <v>1.7656702999999999E-2</v>
      </c>
      <c r="AS3" s="6">
        <f>1.96*SQRT((AR3*(1-AR3))/AP3)</f>
        <v>3.4386246040078901E-3</v>
      </c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</row>
    <row r="4" spans="1:120" x14ac:dyDescent="0.2">
      <c r="A4" s="3">
        <v>41</v>
      </c>
      <c r="B4">
        <v>64329.563484702201</v>
      </c>
      <c r="C4">
        <v>3.5016365000000001E-2</v>
      </c>
      <c r="D4" s="1">
        <f t="shared" ref="D4:D43" si="0">C4</f>
        <v>3.5016365000000001E-2</v>
      </c>
      <c r="E4" s="1">
        <f t="shared" ref="E4:E43" si="1">1.96*SQRT((D4*(1-D4))/B4)</f>
        <v>1.4205164703161043E-3</v>
      </c>
      <c r="F4">
        <v>11263.0889241881</v>
      </c>
      <c r="G4">
        <v>4.7957499000000001E-2</v>
      </c>
      <c r="H4" s="1">
        <f t="shared" ref="H4:H43" si="2">G4</f>
        <v>4.7957499000000001E-2</v>
      </c>
      <c r="I4" s="1">
        <f t="shared" ref="I4:I43" si="3">1.96*SQRT((H4*(1-H4))/F4)</f>
        <v>3.9462422896630687E-3</v>
      </c>
      <c r="J4">
        <v>4499.0937261730396</v>
      </c>
      <c r="K4">
        <v>3.2092455999999998E-2</v>
      </c>
      <c r="L4" s="1">
        <f t="shared" ref="L4:L43" si="4">K4</f>
        <v>3.2092455999999998E-2</v>
      </c>
      <c r="M4" s="1">
        <f t="shared" ref="M4:M43" si="5">1.96*SQRT((L4*(1-L4))/J4)</f>
        <v>5.1500561690359546E-3</v>
      </c>
      <c r="N4">
        <v>2455.6942094154601</v>
      </c>
      <c r="O4">
        <v>4.8085753000000002E-2</v>
      </c>
      <c r="P4" s="1">
        <f t="shared" ref="P4:P43" si="6">O4</f>
        <v>4.8085753000000002E-2</v>
      </c>
      <c r="Q4" s="1">
        <f t="shared" ref="Q4:Q43" si="7">1.96*SQRT((P4*(1-P4))/N4)</f>
        <v>8.4620590641423937E-3</v>
      </c>
      <c r="R4">
        <v>3093.1166370000001</v>
      </c>
      <c r="T4" s="1">
        <f t="shared" ref="T4:T43" si="8">S4</f>
        <v>0</v>
      </c>
      <c r="U4" s="1">
        <f t="shared" ref="U4:U43" si="9">1.96*SQRT((T4*(1-T4))/R4)</f>
        <v>0</v>
      </c>
      <c r="V4">
        <v>3697.5774609999999</v>
      </c>
      <c r="X4" s="1">
        <f t="shared" ref="X4:X43" si="10">W4</f>
        <v>0</v>
      </c>
      <c r="Y4" s="1">
        <f t="shared" ref="Y4:Y43" si="11">1.96*SQRT((X4*(1-X4))/V4)</f>
        <v>0</v>
      </c>
      <c r="Z4">
        <v>1367.63176</v>
      </c>
      <c r="AB4" s="1">
        <f t="shared" ref="AB4:AB43" si="12">AA4</f>
        <v>0</v>
      </c>
      <c r="AC4" s="1">
        <f t="shared" ref="AC4:AC43" si="13">1.96*SQRT((AB4*(1-AB4))/Z4)</f>
        <v>0</v>
      </c>
      <c r="AD4">
        <v>2038.345403</v>
      </c>
      <c r="AF4" s="1">
        <f t="shared" ref="AF4:AF43" si="14">AE4</f>
        <v>0</v>
      </c>
      <c r="AG4" s="1">
        <f t="shared" ref="AG4:AG43" si="15">1.96*SQRT((AF4*(1-AF4))/AD4)</f>
        <v>0</v>
      </c>
      <c r="AH4" s="2">
        <v>82547.440344478906</v>
      </c>
      <c r="AJ4" s="1">
        <f t="shared" ref="AJ4:AJ43" si="16">AI4</f>
        <v>0</v>
      </c>
      <c r="AK4" s="1">
        <f t="shared" ref="AK4:AK43" si="17">1.96*SQRT((AJ4*(1-AJ4))/(AH4))</f>
        <v>0</v>
      </c>
      <c r="AL4" s="4">
        <v>7956.1064346693402</v>
      </c>
      <c r="AM4">
        <v>1.1968242E-2</v>
      </c>
      <c r="AN4" s="6">
        <f t="shared" ref="AN4:AN43" si="18">AM4</f>
        <v>1.1968242E-2</v>
      </c>
      <c r="AO4" s="6">
        <f t="shared" ref="AO4:AO43" si="19">1.96*SQRT((AN4*(1-AN4))/AL4)</f>
        <v>2.3894965748788477E-3</v>
      </c>
      <c r="AP4" s="4">
        <v>4539.03219633549</v>
      </c>
      <c r="AQ4">
        <v>1.3349369999999999E-2</v>
      </c>
      <c r="AR4" s="6">
        <f t="shared" ref="AR4:AR43" si="20">AQ4</f>
        <v>1.3349369999999999E-2</v>
      </c>
      <c r="AS4" s="6">
        <f t="shared" ref="AS4:AS43" si="21">1.96*SQRT((AR4*(1-AR4))/AP4)</f>
        <v>3.3387701623785776E-3</v>
      </c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</row>
    <row r="5" spans="1:120" x14ac:dyDescent="0.2">
      <c r="A5" s="3">
        <v>42</v>
      </c>
      <c r="B5">
        <v>67009.066967658699</v>
      </c>
      <c r="C5">
        <v>3.6554672000000003E-2</v>
      </c>
      <c r="D5" s="1">
        <f t="shared" si="0"/>
        <v>3.6554672000000003E-2</v>
      </c>
      <c r="E5" s="1">
        <f t="shared" si="1"/>
        <v>1.420935187683699E-3</v>
      </c>
      <c r="F5">
        <v>12112.674182508101</v>
      </c>
      <c r="G5">
        <v>5.0336827000000001E-2</v>
      </c>
      <c r="H5" s="1">
        <f t="shared" si="2"/>
        <v>5.0336827000000001E-2</v>
      </c>
      <c r="I5" s="1">
        <f t="shared" si="3"/>
        <v>3.8937115030958972E-3</v>
      </c>
      <c r="J5">
        <v>4554.4142791815102</v>
      </c>
      <c r="K5">
        <v>3.8166467000000003E-2</v>
      </c>
      <c r="L5" s="1">
        <f t="shared" si="4"/>
        <v>3.8166467000000003E-2</v>
      </c>
      <c r="M5" s="1">
        <f t="shared" si="5"/>
        <v>5.5645588801903623E-3</v>
      </c>
      <c r="N5">
        <v>2428.9403736814802</v>
      </c>
      <c r="O5">
        <v>3.1486730999999997E-2</v>
      </c>
      <c r="P5" s="1">
        <f t="shared" si="6"/>
        <v>3.1486730999999997E-2</v>
      </c>
      <c r="Q5" s="1">
        <f t="shared" si="7"/>
        <v>6.9448715720413058E-3</v>
      </c>
      <c r="R5">
        <v>3380.157244</v>
      </c>
      <c r="T5" s="1">
        <f t="shared" si="8"/>
        <v>0</v>
      </c>
      <c r="U5" s="1">
        <f t="shared" si="9"/>
        <v>0</v>
      </c>
      <c r="V5">
        <v>3858.8146179999999</v>
      </c>
      <c r="X5" s="1">
        <f t="shared" si="10"/>
        <v>0</v>
      </c>
      <c r="Y5" s="1">
        <f t="shared" si="11"/>
        <v>0</v>
      </c>
      <c r="Z5">
        <v>1403.340162</v>
      </c>
      <c r="AB5" s="1">
        <f t="shared" si="12"/>
        <v>0</v>
      </c>
      <c r="AC5" s="1">
        <f t="shared" si="13"/>
        <v>0</v>
      </c>
      <c r="AD5">
        <v>2042.190924</v>
      </c>
      <c r="AF5" s="1">
        <f t="shared" si="14"/>
        <v>0</v>
      </c>
      <c r="AG5" s="1">
        <f t="shared" si="15"/>
        <v>0</v>
      </c>
      <c r="AH5" s="2">
        <v>86105.095803029806</v>
      </c>
      <c r="AJ5" s="1">
        <f t="shared" si="16"/>
        <v>0</v>
      </c>
      <c r="AK5" s="1">
        <f t="shared" si="17"/>
        <v>0</v>
      </c>
      <c r="AL5">
        <v>8596.8799491040409</v>
      </c>
      <c r="AM5">
        <v>1.0136556E-2</v>
      </c>
      <c r="AN5" s="1">
        <f t="shared" si="18"/>
        <v>1.0136556E-2</v>
      </c>
      <c r="AO5" s="1">
        <f t="shared" si="19"/>
        <v>2.1174759933598017E-3</v>
      </c>
      <c r="AP5">
        <v>4699.2805150039403</v>
      </c>
      <c r="AQ5">
        <v>1.9579927E-2</v>
      </c>
      <c r="AR5" s="1">
        <f t="shared" si="20"/>
        <v>1.9579927E-2</v>
      </c>
      <c r="AS5" s="1">
        <f t="shared" si="21"/>
        <v>3.9614302863631547E-3</v>
      </c>
    </row>
    <row r="6" spans="1:120" x14ac:dyDescent="0.2">
      <c r="A6" s="3">
        <v>43</v>
      </c>
      <c r="B6">
        <v>67454.707808963896</v>
      </c>
      <c r="C6">
        <v>3.7872481999999999E-2</v>
      </c>
      <c r="D6" s="1">
        <f t="shared" si="0"/>
        <v>3.7872481999999999E-2</v>
      </c>
      <c r="E6" s="1">
        <f t="shared" si="1"/>
        <v>1.4405493494411611E-3</v>
      </c>
      <c r="F6">
        <v>11705.9280363321</v>
      </c>
      <c r="G6">
        <v>5.4217484000000003E-2</v>
      </c>
      <c r="H6" s="1">
        <f t="shared" si="2"/>
        <v>5.4217484000000003E-2</v>
      </c>
      <c r="I6" s="1">
        <f t="shared" si="3"/>
        <v>4.1022154601200603E-3</v>
      </c>
      <c r="J6">
        <v>4281.8218382373398</v>
      </c>
      <c r="K6">
        <v>4.3578271000000002E-2</v>
      </c>
      <c r="L6" s="1">
        <f t="shared" si="4"/>
        <v>4.3578271000000002E-2</v>
      </c>
      <c r="M6" s="1">
        <f t="shared" si="5"/>
        <v>6.1150708014896041E-3</v>
      </c>
      <c r="N6">
        <v>2238.0927057974</v>
      </c>
      <c r="O6">
        <v>5.2241008999999998E-2</v>
      </c>
      <c r="P6" s="1">
        <f t="shared" si="6"/>
        <v>5.2241008999999998E-2</v>
      </c>
      <c r="Q6" s="1">
        <f t="shared" si="7"/>
        <v>9.2187443231056768E-3</v>
      </c>
      <c r="R6">
        <v>3159.9188130000002</v>
      </c>
      <c r="T6" s="1">
        <f t="shared" si="8"/>
        <v>0</v>
      </c>
      <c r="U6" s="1">
        <f t="shared" si="9"/>
        <v>0</v>
      </c>
      <c r="V6">
        <v>3463.0556670000001</v>
      </c>
      <c r="X6" s="1">
        <f t="shared" si="10"/>
        <v>0</v>
      </c>
      <c r="Y6" s="1">
        <f t="shared" si="11"/>
        <v>0</v>
      </c>
      <c r="Z6">
        <v>1294.127389</v>
      </c>
      <c r="AB6" s="1">
        <f t="shared" si="12"/>
        <v>0</v>
      </c>
      <c r="AC6" s="1">
        <f t="shared" si="13"/>
        <v>0</v>
      </c>
      <c r="AD6">
        <v>1959.731988</v>
      </c>
      <c r="AF6" s="1">
        <f t="shared" si="14"/>
        <v>0</v>
      </c>
      <c r="AG6" s="1">
        <f t="shared" si="15"/>
        <v>0</v>
      </c>
      <c r="AH6" s="2">
        <v>85680.550389330805</v>
      </c>
      <c r="AJ6" s="1">
        <f t="shared" si="16"/>
        <v>0</v>
      </c>
      <c r="AK6" s="1">
        <f t="shared" si="17"/>
        <v>0</v>
      </c>
      <c r="AL6">
        <v>7986.4311043359303</v>
      </c>
      <c r="AM6">
        <v>1.45384E-2</v>
      </c>
      <c r="AN6" s="1">
        <f t="shared" si="18"/>
        <v>1.45384E-2</v>
      </c>
      <c r="AO6" s="1">
        <f t="shared" si="19"/>
        <v>2.6251725618136545E-3</v>
      </c>
      <c r="AP6">
        <v>4546.6133659705501</v>
      </c>
      <c r="AQ6">
        <v>2.2911051000000002E-2</v>
      </c>
      <c r="AR6" s="1">
        <f t="shared" si="20"/>
        <v>2.2911051000000002E-2</v>
      </c>
      <c r="AS6" s="1">
        <f t="shared" si="21"/>
        <v>4.3491222544664336E-3</v>
      </c>
    </row>
    <row r="7" spans="1:120" x14ac:dyDescent="0.2">
      <c r="A7" s="3">
        <v>44</v>
      </c>
      <c r="B7">
        <v>66468.881262429</v>
      </c>
      <c r="C7">
        <v>4.0609083999999997E-2</v>
      </c>
      <c r="D7" s="1">
        <f t="shared" si="0"/>
        <v>4.0609083999999997E-2</v>
      </c>
      <c r="E7" s="1">
        <f t="shared" si="1"/>
        <v>1.5005700858931111E-3</v>
      </c>
      <c r="F7">
        <v>11263.9679063931</v>
      </c>
      <c r="G7">
        <v>6.2546238000000004E-2</v>
      </c>
      <c r="H7" s="1">
        <f t="shared" si="2"/>
        <v>6.2546238000000004E-2</v>
      </c>
      <c r="I7" s="1">
        <f t="shared" si="3"/>
        <v>4.4718362672445458E-3</v>
      </c>
      <c r="J7">
        <v>4070.0984892994102</v>
      </c>
      <c r="K7">
        <v>3.6839917E-2</v>
      </c>
      <c r="L7" s="1">
        <f t="shared" si="4"/>
        <v>3.6839917E-2</v>
      </c>
      <c r="M7" s="1">
        <f t="shared" si="5"/>
        <v>5.7871157826478985E-3</v>
      </c>
      <c r="N7">
        <v>2346.9758606106002</v>
      </c>
      <c r="O7">
        <v>3.8678224999999997E-2</v>
      </c>
      <c r="P7" s="1">
        <f t="shared" si="6"/>
        <v>3.8678224999999997E-2</v>
      </c>
      <c r="Q7" s="1">
        <f t="shared" si="7"/>
        <v>7.8013438027222225E-3</v>
      </c>
      <c r="R7">
        <v>2869.966594</v>
      </c>
      <c r="T7" s="1">
        <f t="shared" si="8"/>
        <v>0</v>
      </c>
      <c r="U7" s="1">
        <f t="shared" si="9"/>
        <v>0</v>
      </c>
      <c r="V7">
        <v>3367.247284</v>
      </c>
      <c r="X7" s="1">
        <f t="shared" si="10"/>
        <v>0</v>
      </c>
      <c r="Y7" s="1">
        <f t="shared" si="11"/>
        <v>0</v>
      </c>
      <c r="Z7">
        <v>1258.9134120000001</v>
      </c>
      <c r="AB7" s="1">
        <f t="shared" si="12"/>
        <v>0</v>
      </c>
      <c r="AC7" s="1">
        <f t="shared" si="13"/>
        <v>0</v>
      </c>
      <c r="AD7">
        <v>1877.6026649999999</v>
      </c>
      <c r="AF7" s="1">
        <f t="shared" si="14"/>
        <v>0</v>
      </c>
      <c r="AG7" s="1">
        <f t="shared" si="15"/>
        <v>0</v>
      </c>
      <c r="AH7" s="2">
        <v>84149.923518732103</v>
      </c>
      <c r="AJ7" s="1">
        <f t="shared" si="16"/>
        <v>0</v>
      </c>
      <c r="AK7" s="1">
        <f t="shared" si="17"/>
        <v>0</v>
      </c>
      <c r="AL7">
        <v>7678.3500088602304</v>
      </c>
      <c r="AM7">
        <v>1.3610850000000001E-2</v>
      </c>
      <c r="AN7" s="1">
        <f t="shared" si="18"/>
        <v>1.3610850000000001E-2</v>
      </c>
      <c r="AO7" s="1">
        <f t="shared" si="19"/>
        <v>2.5917248090452463E-3</v>
      </c>
      <c r="AP7">
        <v>4510.35560440272</v>
      </c>
      <c r="AQ7">
        <v>2.4474319000000001E-2</v>
      </c>
      <c r="AR7" s="1">
        <f t="shared" si="20"/>
        <v>2.4474319000000001E-2</v>
      </c>
      <c r="AS7" s="1">
        <f t="shared" si="21"/>
        <v>4.5094683282887287E-3</v>
      </c>
    </row>
    <row r="8" spans="1:120" x14ac:dyDescent="0.2">
      <c r="A8" s="3">
        <v>45</v>
      </c>
      <c r="B8">
        <v>70979.181933570595</v>
      </c>
      <c r="C8">
        <v>4.1507787999999997E-2</v>
      </c>
      <c r="D8" s="1">
        <f t="shared" si="0"/>
        <v>4.1507787999999997E-2</v>
      </c>
      <c r="E8" s="1">
        <f t="shared" si="1"/>
        <v>1.4674038890569242E-3</v>
      </c>
      <c r="F8">
        <v>11997.638198025499</v>
      </c>
      <c r="G8">
        <v>5.5836259999999999E-2</v>
      </c>
      <c r="H8" s="1">
        <f t="shared" si="2"/>
        <v>5.5836259999999999E-2</v>
      </c>
      <c r="I8" s="1">
        <f t="shared" si="3"/>
        <v>4.1085635605610411E-3</v>
      </c>
      <c r="J8">
        <v>4223.2051235809904</v>
      </c>
      <c r="K8">
        <v>4.5423273E-2</v>
      </c>
      <c r="L8" s="1">
        <f t="shared" si="4"/>
        <v>4.5423273E-2</v>
      </c>
      <c r="M8" s="1">
        <f t="shared" si="5"/>
        <v>6.2802888178569456E-3</v>
      </c>
      <c r="N8">
        <v>2181.3987515904</v>
      </c>
      <c r="O8">
        <v>4.9217001000000003E-2</v>
      </c>
      <c r="P8" s="1">
        <f t="shared" si="6"/>
        <v>4.9217001000000003E-2</v>
      </c>
      <c r="Q8" s="1">
        <f t="shared" si="7"/>
        <v>9.0779297656191343E-3</v>
      </c>
      <c r="R8">
        <v>2914.5196940000001</v>
      </c>
      <c r="T8" s="1">
        <f t="shared" si="8"/>
        <v>0</v>
      </c>
      <c r="U8" s="1">
        <f t="shared" si="9"/>
        <v>0</v>
      </c>
      <c r="V8">
        <v>3573.2572879999998</v>
      </c>
      <c r="X8" s="1">
        <f t="shared" si="10"/>
        <v>0</v>
      </c>
      <c r="Y8" s="1">
        <f t="shared" si="11"/>
        <v>0</v>
      </c>
      <c r="Z8">
        <v>1489.919298</v>
      </c>
      <c r="AB8" s="1">
        <f t="shared" si="12"/>
        <v>0</v>
      </c>
      <c r="AC8" s="1">
        <f t="shared" si="13"/>
        <v>0</v>
      </c>
      <c r="AD8">
        <v>2062.7919230000002</v>
      </c>
      <c r="AF8" s="1">
        <f t="shared" si="14"/>
        <v>0</v>
      </c>
      <c r="AG8" s="1">
        <f t="shared" si="15"/>
        <v>0</v>
      </c>
      <c r="AH8" s="2">
        <v>89381.424006767498</v>
      </c>
      <c r="AJ8" s="1">
        <f t="shared" si="16"/>
        <v>0</v>
      </c>
      <c r="AK8" s="1">
        <f t="shared" si="17"/>
        <v>0</v>
      </c>
      <c r="AL8">
        <v>8171.0710070840996</v>
      </c>
      <c r="AM8">
        <v>1.4423864999999999E-2</v>
      </c>
      <c r="AN8" s="1">
        <f t="shared" si="18"/>
        <v>1.4423864999999999E-2</v>
      </c>
      <c r="AO8" s="1">
        <f t="shared" si="19"/>
        <v>2.585249679562778E-3</v>
      </c>
      <c r="AP8">
        <v>5171.8399982824903</v>
      </c>
      <c r="AQ8">
        <v>2.0383049E-2</v>
      </c>
      <c r="AR8" s="1">
        <f t="shared" si="20"/>
        <v>2.0383049E-2</v>
      </c>
      <c r="AS8" s="1">
        <f t="shared" si="21"/>
        <v>3.8512015792066361E-3</v>
      </c>
    </row>
    <row r="9" spans="1:120" x14ac:dyDescent="0.2">
      <c r="A9" s="3">
        <v>46</v>
      </c>
      <c r="B9">
        <v>70060.981598805607</v>
      </c>
      <c r="C9">
        <v>4.3336626000000003E-2</v>
      </c>
      <c r="D9" s="1">
        <f t="shared" si="0"/>
        <v>4.3336626000000003E-2</v>
      </c>
      <c r="E9" s="1">
        <f t="shared" si="1"/>
        <v>1.5077352347419616E-3</v>
      </c>
      <c r="F9">
        <v>11455.914292465901</v>
      </c>
      <c r="G9">
        <v>5.7228424E-2</v>
      </c>
      <c r="H9" s="1">
        <f t="shared" si="2"/>
        <v>5.7228424E-2</v>
      </c>
      <c r="I9" s="1">
        <f t="shared" si="3"/>
        <v>4.2535380946218506E-3</v>
      </c>
      <c r="J9">
        <v>3941.9327991083201</v>
      </c>
      <c r="K9">
        <v>4.5030668000000003E-2</v>
      </c>
      <c r="L9" s="1">
        <f t="shared" si="4"/>
        <v>4.5030668000000003E-2</v>
      </c>
      <c r="M9" s="1">
        <f t="shared" si="5"/>
        <v>6.473667215671608E-3</v>
      </c>
      <c r="N9">
        <v>2104.81796500459</v>
      </c>
      <c r="O9">
        <v>6.4014606000000002E-2</v>
      </c>
      <c r="P9" s="1">
        <f t="shared" si="6"/>
        <v>6.4014606000000002E-2</v>
      </c>
      <c r="Q9" s="1">
        <f t="shared" si="7"/>
        <v>1.0457379637997293E-2</v>
      </c>
      <c r="R9">
        <v>2630.0610750000001</v>
      </c>
      <c r="T9" s="1">
        <f t="shared" si="8"/>
        <v>0</v>
      </c>
      <c r="U9" s="1">
        <f t="shared" si="9"/>
        <v>0</v>
      </c>
      <c r="V9">
        <v>3066.4726740000001</v>
      </c>
      <c r="X9" s="1">
        <f t="shared" si="10"/>
        <v>0</v>
      </c>
      <c r="Y9" s="1">
        <f t="shared" si="11"/>
        <v>0</v>
      </c>
      <c r="Z9">
        <v>1314.069156</v>
      </c>
      <c r="AB9" s="1">
        <f t="shared" si="12"/>
        <v>0</v>
      </c>
      <c r="AC9" s="1">
        <f t="shared" si="13"/>
        <v>0</v>
      </c>
      <c r="AD9">
        <v>1769.818227</v>
      </c>
      <c r="AF9" s="1">
        <f t="shared" si="14"/>
        <v>0</v>
      </c>
      <c r="AG9" s="1">
        <f t="shared" si="15"/>
        <v>0</v>
      </c>
      <c r="AH9" s="2">
        <v>87563.646655384393</v>
      </c>
      <c r="AJ9" s="1">
        <f t="shared" si="16"/>
        <v>0</v>
      </c>
      <c r="AK9" s="1">
        <f t="shared" si="17"/>
        <v>0</v>
      </c>
      <c r="AL9">
        <v>7197.7698659859598</v>
      </c>
      <c r="AM9">
        <v>1.5781479000000001E-2</v>
      </c>
      <c r="AN9" s="1">
        <f t="shared" si="18"/>
        <v>1.5781479000000001E-2</v>
      </c>
      <c r="AO9" s="1">
        <f t="shared" si="19"/>
        <v>2.8792323315476607E-3</v>
      </c>
      <c r="AP9">
        <v>4490.2490228861498</v>
      </c>
      <c r="AQ9">
        <v>2.3658090999999999E-2</v>
      </c>
      <c r="AR9" s="1">
        <f t="shared" si="20"/>
        <v>2.3658090999999999E-2</v>
      </c>
      <c r="AS9" s="1">
        <f t="shared" si="21"/>
        <v>4.4454084697002176E-3</v>
      </c>
    </row>
    <row r="10" spans="1:120" x14ac:dyDescent="0.2">
      <c r="A10" s="3">
        <v>47</v>
      </c>
      <c r="B10">
        <v>73032.634757649095</v>
      </c>
      <c r="C10">
        <v>4.4136714000000001E-2</v>
      </c>
      <c r="D10" s="1">
        <f t="shared" si="0"/>
        <v>4.4136714000000001E-2</v>
      </c>
      <c r="E10" s="1">
        <f t="shared" si="1"/>
        <v>1.4896885365262744E-3</v>
      </c>
      <c r="F10">
        <v>12318.2447069399</v>
      </c>
      <c r="G10">
        <v>6.8570620999999998E-2</v>
      </c>
      <c r="H10" s="1">
        <f t="shared" si="2"/>
        <v>6.8570620999999998E-2</v>
      </c>
      <c r="I10" s="1">
        <f t="shared" si="3"/>
        <v>4.462987445427169E-3</v>
      </c>
      <c r="J10">
        <v>3828.1054020896499</v>
      </c>
      <c r="K10">
        <v>5.5925007999999998E-2</v>
      </c>
      <c r="L10" s="1">
        <f t="shared" si="4"/>
        <v>5.5925007999999998E-2</v>
      </c>
      <c r="M10" s="1">
        <f t="shared" si="5"/>
        <v>7.2789779213917457E-3</v>
      </c>
      <c r="N10">
        <v>1954.0735779255599</v>
      </c>
      <c r="O10">
        <v>5.9502779999999998E-2</v>
      </c>
      <c r="P10" s="1">
        <f t="shared" si="6"/>
        <v>5.9502779999999998E-2</v>
      </c>
      <c r="Q10" s="1">
        <f t="shared" si="7"/>
        <v>1.0488973822714343E-2</v>
      </c>
      <c r="R10">
        <v>2372.4112279999999</v>
      </c>
      <c r="T10" s="1">
        <f t="shared" si="8"/>
        <v>0</v>
      </c>
      <c r="U10" s="1">
        <f t="shared" si="9"/>
        <v>0</v>
      </c>
      <c r="V10">
        <v>2900.8406260000002</v>
      </c>
      <c r="X10" s="1">
        <f t="shared" si="10"/>
        <v>0</v>
      </c>
      <c r="Y10" s="1">
        <f t="shared" si="11"/>
        <v>0</v>
      </c>
      <c r="Z10">
        <v>1340.9878000000001</v>
      </c>
      <c r="AB10" s="1">
        <f t="shared" si="12"/>
        <v>0</v>
      </c>
      <c r="AC10" s="1">
        <f t="shared" si="13"/>
        <v>0</v>
      </c>
      <c r="AD10">
        <v>1703.565413</v>
      </c>
      <c r="AF10" s="1">
        <f t="shared" si="14"/>
        <v>0</v>
      </c>
      <c r="AG10" s="1">
        <f t="shared" si="15"/>
        <v>0</v>
      </c>
      <c r="AH10" s="2">
        <v>91133.058444604205</v>
      </c>
      <c r="AJ10" s="1">
        <f t="shared" si="16"/>
        <v>0</v>
      </c>
      <c r="AK10" s="1">
        <f t="shared" si="17"/>
        <v>0</v>
      </c>
      <c r="AL10">
        <v>6742.4602846913003</v>
      </c>
      <c r="AM10">
        <v>1.9300161E-2</v>
      </c>
      <c r="AN10" s="1">
        <f t="shared" si="18"/>
        <v>1.9300161E-2</v>
      </c>
      <c r="AO10" s="1">
        <f t="shared" si="19"/>
        <v>3.2839413395434319E-3</v>
      </c>
      <c r="AP10">
        <v>4667.0330829173299</v>
      </c>
      <c r="AQ10">
        <v>2.7230234999999998E-2</v>
      </c>
      <c r="AR10" s="1">
        <f t="shared" si="20"/>
        <v>2.7230234999999998E-2</v>
      </c>
      <c r="AS10" s="1">
        <f t="shared" si="21"/>
        <v>4.6694567604265167E-3</v>
      </c>
    </row>
    <row r="11" spans="1:120" x14ac:dyDescent="0.2">
      <c r="A11" s="3">
        <v>48</v>
      </c>
      <c r="B11">
        <v>75108.776123598203</v>
      </c>
      <c r="C11">
        <v>4.4784668999999999E-2</v>
      </c>
      <c r="D11" s="1">
        <f t="shared" si="0"/>
        <v>4.4784668999999999E-2</v>
      </c>
      <c r="E11" s="1">
        <f t="shared" si="1"/>
        <v>1.4791971287226875E-3</v>
      </c>
      <c r="F11">
        <v>11674.175027798799</v>
      </c>
      <c r="G11">
        <v>7.2929679999999997E-2</v>
      </c>
      <c r="H11" s="1">
        <f t="shared" si="2"/>
        <v>7.2929679999999997E-2</v>
      </c>
      <c r="I11" s="1">
        <f t="shared" si="3"/>
        <v>4.7168434660798467E-3</v>
      </c>
      <c r="J11">
        <v>3889.2491685599002</v>
      </c>
      <c r="K11">
        <v>5.8399110999999997E-2</v>
      </c>
      <c r="L11" s="1">
        <f t="shared" si="4"/>
        <v>5.8399110999999997E-2</v>
      </c>
      <c r="M11" s="1">
        <f t="shared" si="5"/>
        <v>7.3698684433319587E-3</v>
      </c>
      <c r="N11">
        <v>2064.3850700221901</v>
      </c>
      <c r="O11">
        <v>6.1465464999999997E-2</v>
      </c>
      <c r="P11" s="1">
        <f t="shared" si="6"/>
        <v>6.1465464999999997E-2</v>
      </c>
      <c r="Q11" s="1">
        <f t="shared" si="7"/>
        <v>1.0360994216570826E-2</v>
      </c>
      <c r="R11">
        <v>2328.9019149999999</v>
      </c>
      <c r="T11" s="1">
        <f t="shared" si="8"/>
        <v>0</v>
      </c>
      <c r="U11" s="1">
        <f t="shared" si="9"/>
        <v>0</v>
      </c>
      <c r="V11">
        <v>2839.5869859999998</v>
      </c>
      <c r="X11" s="1">
        <f t="shared" si="10"/>
        <v>0</v>
      </c>
      <c r="Y11" s="1">
        <f t="shared" si="11"/>
        <v>0</v>
      </c>
      <c r="Z11">
        <v>1345.6573579999999</v>
      </c>
      <c r="AB11" s="1">
        <f t="shared" si="12"/>
        <v>0</v>
      </c>
      <c r="AC11" s="1">
        <f t="shared" si="13"/>
        <v>0</v>
      </c>
      <c r="AD11">
        <v>1821.0735179999999</v>
      </c>
      <c r="AF11" s="1">
        <f t="shared" si="14"/>
        <v>0</v>
      </c>
      <c r="AG11" s="1">
        <f t="shared" si="15"/>
        <v>0</v>
      </c>
      <c r="AH11" s="2">
        <v>92736.585389979096</v>
      </c>
      <c r="AJ11" s="1">
        <f t="shared" si="16"/>
        <v>0</v>
      </c>
      <c r="AK11" s="1">
        <f t="shared" si="17"/>
        <v>0</v>
      </c>
      <c r="AL11">
        <v>6606.7134226262497</v>
      </c>
      <c r="AM11">
        <v>2.8874099E-2</v>
      </c>
      <c r="AN11" s="1">
        <f t="shared" si="18"/>
        <v>2.8874099E-2</v>
      </c>
      <c r="AO11" s="1">
        <f t="shared" si="19"/>
        <v>4.0378978325777016E-3</v>
      </c>
      <c r="AP11">
        <v>4863.5391585044499</v>
      </c>
      <c r="AQ11">
        <v>3.1160343E-2</v>
      </c>
      <c r="AR11" s="1">
        <f t="shared" si="20"/>
        <v>3.1160343E-2</v>
      </c>
      <c r="AS11" s="1">
        <f t="shared" si="21"/>
        <v>4.8832272032975068E-3</v>
      </c>
    </row>
    <row r="12" spans="1:120" x14ac:dyDescent="0.2">
      <c r="A12" s="3">
        <v>49</v>
      </c>
      <c r="B12">
        <v>77690.273780148404</v>
      </c>
      <c r="C12">
        <v>4.8118017999999999E-2</v>
      </c>
      <c r="D12" s="1">
        <f t="shared" si="0"/>
        <v>4.8118017999999999E-2</v>
      </c>
      <c r="E12" s="1">
        <f t="shared" si="1"/>
        <v>1.5049364589770789E-3</v>
      </c>
      <c r="F12">
        <v>12097.676668707199</v>
      </c>
      <c r="G12">
        <v>8.2378723000000001E-2</v>
      </c>
      <c r="H12" s="1">
        <f t="shared" si="2"/>
        <v>8.2378723000000001E-2</v>
      </c>
      <c r="I12" s="1">
        <f t="shared" si="3"/>
        <v>4.8994163828136169E-3</v>
      </c>
      <c r="J12">
        <v>3605.9991493821099</v>
      </c>
      <c r="K12">
        <v>5.3013504000000003E-2</v>
      </c>
      <c r="L12" s="1">
        <f t="shared" si="4"/>
        <v>5.3013504000000003E-2</v>
      </c>
      <c r="M12" s="1">
        <f t="shared" si="5"/>
        <v>7.3132161495174314E-3</v>
      </c>
      <c r="N12">
        <v>1969.07110828906</v>
      </c>
      <c r="O12">
        <v>7.2912157000000005E-2</v>
      </c>
      <c r="P12" s="1">
        <f t="shared" si="6"/>
        <v>7.2912157000000005E-2</v>
      </c>
      <c r="Q12" s="1">
        <f t="shared" si="7"/>
        <v>1.1483804426068099E-2</v>
      </c>
      <c r="R12">
        <v>2056.6940300000001</v>
      </c>
      <c r="T12" s="1">
        <f t="shared" si="8"/>
        <v>0</v>
      </c>
      <c r="U12" s="1">
        <f t="shared" si="9"/>
        <v>0</v>
      </c>
      <c r="V12">
        <v>2515.5195100000001</v>
      </c>
      <c r="X12" s="1">
        <f t="shared" si="10"/>
        <v>0</v>
      </c>
      <c r="Y12" s="1">
        <f t="shared" si="11"/>
        <v>0</v>
      </c>
      <c r="Z12">
        <v>1256.77091</v>
      </c>
      <c r="AB12" s="1">
        <f t="shared" si="12"/>
        <v>0</v>
      </c>
      <c r="AC12" s="1">
        <f t="shared" si="13"/>
        <v>0</v>
      </c>
      <c r="AD12">
        <v>1667.087904</v>
      </c>
      <c r="AF12" s="1">
        <f t="shared" si="14"/>
        <v>0</v>
      </c>
      <c r="AG12" s="1">
        <f t="shared" si="15"/>
        <v>0</v>
      </c>
      <c r="AH12" s="2">
        <v>95363.020706526906</v>
      </c>
      <c r="AJ12" s="1">
        <f t="shared" si="16"/>
        <v>0</v>
      </c>
      <c r="AK12" s="1">
        <f t="shared" si="17"/>
        <v>0</v>
      </c>
      <c r="AL12">
        <v>5868.9778581783103</v>
      </c>
      <c r="AM12">
        <v>1.8285109000000001E-2</v>
      </c>
      <c r="AN12" s="1">
        <f t="shared" si="18"/>
        <v>1.8285109000000001E-2</v>
      </c>
      <c r="AO12" s="1">
        <f t="shared" si="19"/>
        <v>3.4278065309543081E-3</v>
      </c>
      <c r="AP12">
        <v>4518.9256199821803</v>
      </c>
      <c r="AQ12">
        <v>3.9768568999999997E-2</v>
      </c>
      <c r="AR12" s="1">
        <f t="shared" si="20"/>
        <v>3.9768568999999997E-2</v>
      </c>
      <c r="AS12" s="1">
        <f t="shared" si="21"/>
        <v>5.6976585020229939E-3</v>
      </c>
    </row>
    <row r="13" spans="1:120" x14ac:dyDescent="0.2">
      <c r="A13" s="3">
        <v>50</v>
      </c>
      <c r="B13">
        <v>84080.868970498399</v>
      </c>
      <c r="C13">
        <v>5.0091442E-2</v>
      </c>
      <c r="D13" s="1">
        <f t="shared" si="0"/>
        <v>5.0091442E-2</v>
      </c>
      <c r="E13" s="1">
        <f t="shared" si="1"/>
        <v>1.4744503159069937E-3</v>
      </c>
      <c r="F13">
        <v>13184.9700048305</v>
      </c>
      <c r="G13">
        <v>7.3297462999999993E-2</v>
      </c>
      <c r="H13" s="1">
        <f t="shared" si="2"/>
        <v>7.3297462999999993E-2</v>
      </c>
      <c r="I13" s="1">
        <f t="shared" si="3"/>
        <v>4.448679777767162E-3</v>
      </c>
      <c r="J13">
        <v>3961.2153305634802</v>
      </c>
      <c r="K13">
        <v>6.0650107000000002E-2</v>
      </c>
      <c r="L13" s="1">
        <f t="shared" si="4"/>
        <v>6.0650107000000002E-2</v>
      </c>
      <c r="M13" s="1">
        <f t="shared" si="5"/>
        <v>7.433123123429807E-3</v>
      </c>
      <c r="N13">
        <v>1994.7811588048901</v>
      </c>
      <c r="O13">
        <v>7.0099033000000005E-2</v>
      </c>
      <c r="P13" s="1">
        <f t="shared" si="6"/>
        <v>7.0099033000000005E-2</v>
      </c>
      <c r="Q13" s="1">
        <f t="shared" si="7"/>
        <v>1.1204250389584378E-2</v>
      </c>
      <c r="R13">
        <v>2200.2967349999999</v>
      </c>
      <c r="T13" s="1">
        <f t="shared" si="8"/>
        <v>0</v>
      </c>
      <c r="U13" s="1">
        <f t="shared" si="9"/>
        <v>0</v>
      </c>
      <c r="V13">
        <v>2734.604288</v>
      </c>
      <c r="X13" s="1">
        <f t="shared" si="10"/>
        <v>0</v>
      </c>
      <c r="Y13" s="1">
        <f t="shared" si="11"/>
        <v>0</v>
      </c>
      <c r="Z13">
        <v>1397.242264</v>
      </c>
      <c r="AB13" s="1">
        <f t="shared" si="12"/>
        <v>0</v>
      </c>
      <c r="AC13" s="1">
        <f t="shared" si="13"/>
        <v>0</v>
      </c>
      <c r="AD13">
        <v>1825.9628210000001</v>
      </c>
      <c r="AF13" s="1">
        <f t="shared" si="14"/>
        <v>0</v>
      </c>
      <c r="AG13" s="1">
        <f t="shared" si="15"/>
        <v>0</v>
      </c>
      <c r="AH13" s="2">
        <v>103221.835464697</v>
      </c>
      <c r="AJ13" s="1">
        <f t="shared" si="16"/>
        <v>0</v>
      </c>
      <c r="AK13" s="1">
        <f t="shared" si="17"/>
        <v>0</v>
      </c>
      <c r="AL13">
        <v>6527.2210262864801</v>
      </c>
      <c r="AM13">
        <v>2.4831813000000001E-2</v>
      </c>
      <c r="AN13" s="1">
        <f t="shared" si="18"/>
        <v>2.4831813000000001E-2</v>
      </c>
      <c r="AO13" s="1">
        <f t="shared" si="19"/>
        <v>3.7751645720992995E-3</v>
      </c>
      <c r="AP13">
        <v>4916.4425289221099</v>
      </c>
      <c r="AQ13">
        <v>3.4050892999999999E-2</v>
      </c>
      <c r="AR13" s="1">
        <f t="shared" si="20"/>
        <v>3.4050892999999999E-2</v>
      </c>
      <c r="AS13" s="1">
        <f t="shared" si="21"/>
        <v>5.0695797993495165E-3</v>
      </c>
    </row>
    <row r="14" spans="1:120" x14ac:dyDescent="0.2">
      <c r="A14" s="3">
        <v>51</v>
      </c>
      <c r="B14">
        <v>78747.517126772495</v>
      </c>
      <c r="C14">
        <v>5.4154526000000001E-2</v>
      </c>
      <c r="D14" s="1">
        <f t="shared" si="0"/>
        <v>5.4154526000000001E-2</v>
      </c>
      <c r="E14" s="1">
        <f t="shared" si="1"/>
        <v>1.58075699049587E-3</v>
      </c>
      <c r="F14">
        <v>11880.1301019564</v>
      </c>
      <c r="G14">
        <v>8.4364577999999996E-2</v>
      </c>
      <c r="H14" s="1">
        <f t="shared" si="2"/>
        <v>8.4364577999999996E-2</v>
      </c>
      <c r="I14" s="1">
        <f t="shared" si="3"/>
        <v>4.9978916284232015E-3</v>
      </c>
      <c r="J14">
        <v>3361.0944538041899</v>
      </c>
      <c r="K14">
        <v>6.4904951000000002E-2</v>
      </c>
      <c r="L14" s="1">
        <f t="shared" si="4"/>
        <v>6.4904951000000002E-2</v>
      </c>
      <c r="M14" s="1">
        <f t="shared" si="5"/>
        <v>8.3288013663903072E-3</v>
      </c>
      <c r="N14">
        <v>1814.59107043221</v>
      </c>
      <c r="O14">
        <v>9.6732422999999998E-2</v>
      </c>
      <c r="P14" s="1">
        <f t="shared" si="6"/>
        <v>9.6732422999999998E-2</v>
      </c>
      <c r="Q14" s="1">
        <f t="shared" si="7"/>
        <v>1.3600689644841067E-2</v>
      </c>
      <c r="R14">
        <v>1642.4765749999999</v>
      </c>
      <c r="T14" s="1">
        <f t="shared" si="8"/>
        <v>0</v>
      </c>
      <c r="U14" s="1">
        <f t="shared" si="9"/>
        <v>0</v>
      </c>
      <c r="V14">
        <v>2170.246744</v>
      </c>
      <c r="X14" s="1">
        <f t="shared" si="10"/>
        <v>0</v>
      </c>
      <c r="Y14" s="1">
        <f t="shared" si="11"/>
        <v>0</v>
      </c>
      <c r="Z14">
        <v>1086.414368</v>
      </c>
      <c r="AB14" s="1">
        <f t="shared" si="12"/>
        <v>0</v>
      </c>
      <c r="AC14" s="1">
        <f t="shared" si="13"/>
        <v>0</v>
      </c>
      <c r="AD14">
        <v>1525.188212</v>
      </c>
      <c r="AF14" s="1">
        <f t="shared" si="14"/>
        <v>0</v>
      </c>
      <c r="AG14" s="1">
        <f t="shared" si="15"/>
        <v>0</v>
      </c>
      <c r="AH14" s="2">
        <v>95803.332752965303</v>
      </c>
      <c r="AJ14" s="1">
        <f t="shared" si="16"/>
        <v>0</v>
      </c>
      <c r="AK14" s="1">
        <f t="shared" si="17"/>
        <v>0</v>
      </c>
      <c r="AL14">
        <v>5049.2228428497901</v>
      </c>
      <c r="AM14">
        <v>2.3717031E-2</v>
      </c>
      <c r="AN14" s="1">
        <f t="shared" si="18"/>
        <v>2.3717031E-2</v>
      </c>
      <c r="AO14" s="1">
        <f t="shared" si="19"/>
        <v>4.1972208292180317E-3</v>
      </c>
      <c r="AP14">
        <v>4118.8267190381803</v>
      </c>
      <c r="AQ14">
        <v>3.9446956999999998E-2</v>
      </c>
      <c r="AR14" s="1">
        <f t="shared" si="20"/>
        <v>3.9446956999999998E-2</v>
      </c>
      <c r="AS14" s="1">
        <f t="shared" si="21"/>
        <v>5.9447930435666228E-3</v>
      </c>
    </row>
    <row r="15" spans="1:120" x14ac:dyDescent="0.2">
      <c r="A15" s="3">
        <v>52</v>
      </c>
      <c r="B15">
        <v>80255.455431353301</v>
      </c>
      <c r="C15">
        <v>5.4535210000000001E-2</v>
      </c>
      <c r="D15" s="1">
        <f t="shared" si="0"/>
        <v>5.4535210000000001E-2</v>
      </c>
      <c r="E15" s="1">
        <f t="shared" si="1"/>
        <v>1.5710136715014909E-3</v>
      </c>
      <c r="F15">
        <v>11710.322919152601</v>
      </c>
      <c r="G15">
        <v>9.6142701999999997E-2</v>
      </c>
      <c r="H15" s="1">
        <f t="shared" si="2"/>
        <v>9.6142701999999997E-2</v>
      </c>
      <c r="I15" s="1">
        <f t="shared" si="3"/>
        <v>5.3392435534741385E-3</v>
      </c>
      <c r="J15">
        <v>3449.4315441362501</v>
      </c>
      <c r="K15">
        <v>6.1165929000000001E-2</v>
      </c>
      <c r="L15" s="1">
        <f t="shared" si="4"/>
        <v>6.1165929000000001E-2</v>
      </c>
      <c r="M15" s="1">
        <f t="shared" si="5"/>
        <v>7.9970813752996486E-3</v>
      </c>
      <c r="N15">
        <v>1692.7430187948</v>
      </c>
      <c r="O15">
        <v>9.6958235000000004E-2</v>
      </c>
      <c r="P15" s="1">
        <f t="shared" si="6"/>
        <v>9.6958235000000004E-2</v>
      </c>
      <c r="Q15" s="1">
        <f t="shared" si="7"/>
        <v>1.4096354874254233E-2</v>
      </c>
      <c r="R15">
        <v>1526.4517410000001</v>
      </c>
      <c r="T15" s="1">
        <f t="shared" si="8"/>
        <v>0</v>
      </c>
      <c r="U15" s="1">
        <f t="shared" si="9"/>
        <v>0</v>
      </c>
      <c r="V15">
        <v>2065.0443</v>
      </c>
      <c r="X15" s="1">
        <f t="shared" si="10"/>
        <v>0</v>
      </c>
      <c r="Y15" s="1">
        <f t="shared" si="11"/>
        <v>0</v>
      </c>
      <c r="Z15">
        <v>1102.2908709999999</v>
      </c>
      <c r="AB15" s="1">
        <f t="shared" si="12"/>
        <v>0</v>
      </c>
      <c r="AC15" s="1">
        <f t="shared" si="13"/>
        <v>0</v>
      </c>
      <c r="AD15">
        <v>1570.8949660000001</v>
      </c>
      <c r="AF15" s="1">
        <f t="shared" si="14"/>
        <v>0</v>
      </c>
      <c r="AG15" s="1">
        <f t="shared" si="15"/>
        <v>0</v>
      </c>
      <c r="AH15" s="2">
        <v>97107.952913436995</v>
      </c>
      <c r="AJ15" s="1">
        <f t="shared" si="16"/>
        <v>0</v>
      </c>
      <c r="AK15" s="1">
        <f t="shared" si="17"/>
        <v>0</v>
      </c>
      <c r="AL15">
        <v>4891.7762637957903</v>
      </c>
      <c r="AM15">
        <v>3.3855319000000002E-2</v>
      </c>
      <c r="AN15" s="1">
        <f t="shared" si="18"/>
        <v>3.3855319000000002E-2</v>
      </c>
      <c r="AO15" s="1">
        <f t="shared" si="19"/>
        <v>5.0682416952504365E-3</v>
      </c>
      <c r="AP15">
        <v>3946.2178040631102</v>
      </c>
      <c r="AQ15">
        <v>3.7865682999999997E-2</v>
      </c>
      <c r="AR15" s="1">
        <f t="shared" si="20"/>
        <v>3.7865682999999997E-2</v>
      </c>
      <c r="AS15" s="1">
        <f t="shared" si="21"/>
        <v>5.9553363580116432E-3</v>
      </c>
    </row>
    <row r="16" spans="1:120" x14ac:dyDescent="0.2">
      <c r="A16" s="3">
        <v>53</v>
      </c>
      <c r="B16">
        <v>79870.628735326201</v>
      </c>
      <c r="C16">
        <v>5.5541527E-2</v>
      </c>
      <c r="D16" s="1">
        <f t="shared" si="0"/>
        <v>5.5541527E-2</v>
      </c>
      <c r="E16" s="1">
        <f t="shared" si="1"/>
        <v>1.5884109092214401E-3</v>
      </c>
      <c r="F16">
        <v>11638.521560560899</v>
      </c>
      <c r="G16">
        <v>9.0986088000000007E-2</v>
      </c>
      <c r="H16" s="1">
        <f t="shared" si="2"/>
        <v>9.0986088000000007E-2</v>
      </c>
      <c r="I16" s="1">
        <f t="shared" si="3"/>
        <v>5.2249233648644939E-3</v>
      </c>
      <c r="J16">
        <v>3089.1612446755098</v>
      </c>
      <c r="K16">
        <v>7.4319325000000006E-2</v>
      </c>
      <c r="L16" s="1">
        <f t="shared" si="4"/>
        <v>7.4319325000000006E-2</v>
      </c>
      <c r="M16" s="1">
        <f t="shared" si="5"/>
        <v>9.2494787592564253E-3</v>
      </c>
      <c r="N16">
        <v>1590.2324395813</v>
      </c>
      <c r="O16">
        <v>9.7398706000000002E-2</v>
      </c>
      <c r="P16" s="1">
        <f t="shared" si="6"/>
        <v>9.7398706000000002E-2</v>
      </c>
      <c r="Q16" s="1">
        <f t="shared" si="7"/>
        <v>1.4573046026003041E-2</v>
      </c>
      <c r="R16">
        <v>1441.6854900000001</v>
      </c>
      <c r="T16" s="1">
        <f t="shared" si="8"/>
        <v>0</v>
      </c>
      <c r="U16" s="1">
        <f t="shared" si="9"/>
        <v>0</v>
      </c>
      <c r="V16">
        <v>2097.1269259999999</v>
      </c>
      <c r="X16" s="1">
        <f t="shared" si="10"/>
        <v>0</v>
      </c>
      <c r="Y16" s="1">
        <f t="shared" si="11"/>
        <v>0</v>
      </c>
      <c r="Z16">
        <v>961.92938730000003</v>
      </c>
      <c r="AB16" s="1">
        <f t="shared" si="12"/>
        <v>0</v>
      </c>
      <c r="AC16" s="1">
        <f t="shared" si="13"/>
        <v>0</v>
      </c>
      <c r="AD16">
        <v>1430.2038669999999</v>
      </c>
      <c r="AF16" s="1">
        <f t="shared" si="14"/>
        <v>0</v>
      </c>
      <c r="AG16" s="1">
        <f t="shared" si="15"/>
        <v>0</v>
      </c>
      <c r="AH16" s="2">
        <v>96188.543980143906</v>
      </c>
      <c r="AJ16" s="1">
        <f t="shared" si="16"/>
        <v>0</v>
      </c>
      <c r="AK16" s="1">
        <f t="shared" si="17"/>
        <v>0</v>
      </c>
      <c r="AL16">
        <v>4732.29705104604</v>
      </c>
      <c r="AM16">
        <v>4.1937094000000001E-2</v>
      </c>
      <c r="AN16" s="1">
        <f t="shared" si="18"/>
        <v>4.1937094000000001E-2</v>
      </c>
      <c r="AO16" s="1">
        <f t="shared" si="19"/>
        <v>5.7110538045988413E-3</v>
      </c>
      <c r="AP16">
        <v>3724.3312934227201</v>
      </c>
      <c r="AQ16">
        <v>4.4960792999999999E-2</v>
      </c>
      <c r="AR16" s="1">
        <f t="shared" si="20"/>
        <v>4.4960792999999999E-2</v>
      </c>
      <c r="AS16" s="1">
        <f t="shared" si="21"/>
        <v>6.655175308502616E-3</v>
      </c>
    </row>
    <row r="17" spans="1:45" x14ac:dyDescent="0.2">
      <c r="A17" s="3">
        <v>54</v>
      </c>
      <c r="B17">
        <v>79568.151144347998</v>
      </c>
      <c r="C17">
        <v>5.7139765000000002E-2</v>
      </c>
      <c r="D17" s="1">
        <f t="shared" si="0"/>
        <v>5.7139765000000002E-2</v>
      </c>
      <c r="E17" s="1">
        <f t="shared" si="1"/>
        <v>1.6127955734895039E-3</v>
      </c>
      <c r="F17">
        <v>11779.5972198732</v>
      </c>
      <c r="G17">
        <v>0.10039008000000001</v>
      </c>
      <c r="H17" s="1">
        <f t="shared" si="2"/>
        <v>0.10039008000000001</v>
      </c>
      <c r="I17" s="1">
        <f t="shared" si="3"/>
        <v>5.4270443287457943E-3</v>
      </c>
      <c r="J17">
        <v>3214.8548189401599</v>
      </c>
      <c r="K17">
        <v>7.5550139000000002E-2</v>
      </c>
      <c r="L17" s="1">
        <f t="shared" si="4"/>
        <v>7.5550139000000002E-2</v>
      </c>
      <c r="M17" s="1">
        <f t="shared" si="5"/>
        <v>9.1355500936208811E-3</v>
      </c>
      <c r="N17">
        <v>1536.39515577629</v>
      </c>
      <c r="O17">
        <v>9.24455E-2</v>
      </c>
      <c r="P17" s="1">
        <f t="shared" si="6"/>
        <v>9.24455E-2</v>
      </c>
      <c r="Q17" s="1">
        <f t="shared" si="7"/>
        <v>1.4483844444868896E-2</v>
      </c>
      <c r="R17">
        <v>1389.71603</v>
      </c>
      <c r="T17" s="1">
        <f t="shared" si="8"/>
        <v>0</v>
      </c>
      <c r="U17" s="1">
        <f t="shared" si="9"/>
        <v>0</v>
      </c>
      <c r="V17">
        <v>2057.4631319999999</v>
      </c>
      <c r="X17" s="1">
        <f t="shared" si="10"/>
        <v>0</v>
      </c>
      <c r="Y17" s="1">
        <f t="shared" si="11"/>
        <v>0</v>
      </c>
      <c r="Z17">
        <v>986.2660386</v>
      </c>
      <c r="AB17" s="1">
        <f t="shared" si="12"/>
        <v>0</v>
      </c>
      <c r="AC17" s="1">
        <f t="shared" si="13"/>
        <v>0</v>
      </c>
      <c r="AD17">
        <v>1282.5358940000001</v>
      </c>
      <c r="AF17" s="1">
        <f t="shared" si="14"/>
        <v>0</v>
      </c>
      <c r="AG17" s="1">
        <f t="shared" si="15"/>
        <v>0</v>
      </c>
      <c r="AH17" s="2">
        <v>96098.998338937701</v>
      </c>
      <c r="AJ17" s="1">
        <f t="shared" si="16"/>
        <v>0</v>
      </c>
      <c r="AK17" s="1">
        <f t="shared" si="17"/>
        <v>0</v>
      </c>
      <c r="AL17">
        <v>4735.9228245802196</v>
      </c>
      <c r="AM17">
        <v>4.1196763999999997E-2</v>
      </c>
      <c r="AN17" s="1">
        <f t="shared" si="18"/>
        <v>4.1196763999999997E-2</v>
      </c>
      <c r="AO17" s="1">
        <f t="shared" si="19"/>
        <v>5.6604382942506701E-3</v>
      </c>
      <c r="AP17">
        <v>3660.1111068204</v>
      </c>
      <c r="AQ17">
        <v>5.5533018000000003E-2</v>
      </c>
      <c r="AR17" s="1">
        <f t="shared" si="20"/>
        <v>5.5533018000000003E-2</v>
      </c>
      <c r="AS17" s="1">
        <f t="shared" si="21"/>
        <v>7.4195568168793817E-3</v>
      </c>
    </row>
    <row r="18" spans="1:45" x14ac:dyDescent="0.2">
      <c r="A18" s="3">
        <v>55</v>
      </c>
      <c r="B18">
        <v>79917.983555208804</v>
      </c>
      <c r="C18">
        <v>5.7022720999999998E-2</v>
      </c>
      <c r="D18" s="1">
        <f t="shared" si="0"/>
        <v>5.7022720999999998E-2</v>
      </c>
      <c r="E18" s="1">
        <f t="shared" si="1"/>
        <v>1.6077125258851181E-3</v>
      </c>
      <c r="F18">
        <v>11632.9730246625</v>
      </c>
      <c r="G18">
        <v>9.9886297999999998E-2</v>
      </c>
      <c r="H18" s="1">
        <f t="shared" si="2"/>
        <v>9.9886297999999998E-2</v>
      </c>
      <c r="I18" s="1">
        <f t="shared" si="3"/>
        <v>5.4489441434669309E-3</v>
      </c>
      <c r="J18">
        <v>3192.3859900347802</v>
      </c>
      <c r="K18">
        <v>7.4280157999999999E-2</v>
      </c>
      <c r="L18" s="1">
        <f t="shared" si="4"/>
        <v>7.4280157999999999E-2</v>
      </c>
      <c r="M18" s="1">
        <f t="shared" si="5"/>
        <v>9.096505133713656E-3</v>
      </c>
      <c r="N18">
        <v>1383.2885220609601</v>
      </c>
      <c r="O18">
        <v>9.7038262E-2</v>
      </c>
      <c r="P18" s="1">
        <f t="shared" si="6"/>
        <v>9.7038262E-2</v>
      </c>
      <c r="Q18" s="1">
        <f t="shared" si="7"/>
        <v>1.5599327049190722E-2</v>
      </c>
      <c r="R18">
        <v>1233.5879150000001</v>
      </c>
      <c r="T18" s="1">
        <f t="shared" si="8"/>
        <v>0</v>
      </c>
      <c r="U18" s="1">
        <f t="shared" si="9"/>
        <v>0</v>
      </c>
      <c r="V18">
        <v>1912.7067689999999</v>
      </c>
      <c r="X18" s="1">
        <f t="shared" si="10"/>
        <v>0</v>
      </c>
      <c r="Y18" s="1">
        <f t="shared" si="11"/>
        <v>0</v>
      </c>
      <c r="Z18">
        <v>980.22307780000006</v>
      </c>
      <c r="AB18" s="1">
        <f t="shared" si="12"/>
        <v>0</v>
      </c>
      <c r="AC18" s="1">
        <f t="shared" si="13"/>
        <v>0</v>
      </c>
      <c r="AD18">
        <v>1183.3764120000001</v>
      </c>
      <c r="AF18" s="1">
        <f t="shared" si="14"/>
        <v>0</v>
      </c>
      <c r="AG18" s="1">
        <f t="shared" si="15"/>
        <v>0</v>
      </c>
      <c r="AH18" s="2">
        <v>96126.631091967196</v>
      </c>
      <c r="AJ18" s="1">
        <f t="shared" si="16"/>
        <v>0</v>
      </c>
      <c r="AK18" s="1">
        <f t="shared" si="17"/>
        <v>0</v>
      </c>
      <c r="AL18">
        <v>4493.8748017810203</v>
      </c>
      <c r="AM18">
        <v>4.3828501999999998E-2</v>
      </c>
      <c r="AN18" s="1">
        <f t="shared" si="18"/>
        <v>4.3828501999999998E-2</v>
      </c>
      <c r="AO18" s="1">
        <f t="shared" si="19"/>
        <v>5.9853809561716161E-3</v>
      </c>
      <c r="AP18">
        <v>3533.7033715918601</v>
      </c>
      <c r="AQ18">
        <v>6.2650471999999999E-2</v>
      </c>
      <c r="AR18" s="1">
        <f t="shared" si="20"/>
        <v>6.2650471999999999E-2</v>
      </c>
      <c r="AS18" s="1">
        <f t="shared" si="21"/>
        <v>7.99013251484588E-3</v>
      </c>
    </row>
    <row r="19" spans="1:45" x14ac:dyDescent="0.2">
      <c r="A19" s="3">
        <v>56</v>
      </c>
      <c r="B19">
        <v>77204.529653444799</v>
      </c>
      <c r="C19">
        <v>6.1313588000000002E-2</v>
      </c>
      <c r="D19" s="1">
        <f t="shared" si="0"/>
        <v>6.1313588000000002E-2</v>
      </c>
      <c r="E19" s="1">
        <f t="shared" si="1"/>
        <v>1.6922842475425492E-3</v>
      </c>
      <c r="F19">
        <v>10611.1633954681</v>
      </c>
      <c r="G19">
        <v>0.1053118</v>
      </c>
      <c r="H19" s="1">
        <f t="shared" si="2"/>
        <v>0.1053118</v>
      </c>
      <c r="I19" s="1">
        <f t="shared" si="3"/>
        <v>5.840485405029525E-3</v>
      </c>
      <c r="J19">
        <v>2937.0983910001801</v>
      </c>
      <c r="K19">
        <v>7.2801723999999998E-2</v>
      </c>
      <c r="L19" s="1">
        <f t="shared" si="4"/>
        <v>7.2801723999999998E-2</v>
      </c>
      <c r="M19" s="1">
        <f t="shared" si="5"/>
        <v>9.3962370201265133E-3</v>
      </c>
      <c r="N19">
        <v>1283.3599346056501</v>
      </c>
      <c r="O19">
        <v>7.734444E-2</v>
      </c>
      <c r="P19" s="1">
        <f t="shared" si="6"/>
        <v>7.734444E-2</v>
      </c>
      <c r="Q19" s="1">
        <f t="shared" si="7"/>
        <v>1.4615584366848473E-2</v>
      </c>
      <c r="R19">
        <v>1067.241704</v>
      </c>
      <c r="T19" s="1">
        <f t="shared" si="8"/>
        <v>0</v>
      </c>
      <c r="U19" s="1">
        <f t="shared" si="9"/>
        <v>0</v>
      </c>
      <c r="V19">
        <v>1629.8962320000001</v>
      </c>
      <c r="X19" s="1">
        <f t="shared" si="10"/>
        <v>0</v>
      </c>
      <c r="Y19" s="1">
        <f t="shared" si="11"/>
        <v>0</v>
      </c>
      <c r="Z19">
        <v>897.81907450000006</v>
      </c>
      <c r="AB19" s="1">
        <f t="shared" si="12"/>
        <v>0</v>
      </c>
      <c r="AC19" s="1">
        <f t="shared" si="13"/>
        <v>0</v>
      </c>
      <c r="AD19">
        <v>1175.300819</v>
      </c>
      <c r="AF19" s="1">
        <f t="shared" si="14"/>
        <v>0</v>
      </c>
      <c r="AG19" s="1">
        <f t="shared" si="15"/>
        <v>0</v>
      </c>
      <c r="AH19" s="2">
        <v>92036.151374518799</v>
      </c>
      <c r="AJ19" s="1">
        <f t="shared" si="16"/>
        <v>0</v>
      </c>
      <c r="AK19" s="1">
        <f t="shared" si="17"/>
        <v>0</v>
      </c>
      <c r="AL19">
        <v>3955.9414749071002</v>
      </c>
      <c r="AM19">
        <v>4.5979548000000002E-2</v>
      </c>
      <c r="AN19" s="1">
        <f t="shared" si="18"/>
        <v>4.5979548000000002E-2</v>
      </c>
      <c r="AO19" s="1">
        <f t="shared" si="19"/>
        <v>6.5266802071964163E-3</v>
      </c>
      <c r="AP19">
        <v>3411.47076458111</v>
      </c>
      <c r="AQ19">
        <v>5.7963762000000002E-2</v>
      </c>
      <c r="AR19" s="1">
        <f t="shared" si="20"/>
        <v>5.7963762000000002E-2</v>
      </c>
      <c r="AS19" s="1">
        <f t="shared" si="21"/>
        <v>7.8414672225110196E-3</v>
      </c>
    </row>
    <row r="20" spans="1:45" x14ac:dyDescent="0.2">
      <c r="A20" s="3">
        <v>57</v>
      </c>
      <c r="B20">
        <v>76245.841479930998</v>
      </c>
      <c r="C20">
        <v>5.9404731000000002E-2</v>
      </c>
      <c r="D20" s="1">
        <f t="shared" si="0"/>
        <v>5.9404731000000002E-2</v>
      </c>
      <c r="E20" s="1">
        <f t="shared" si="1"/>
        <v>1.677876155394296E-3</v>
      </c>
      <c r="F20">
        <v>10473.054288737399</v>
      </c>
      <c r="G20">
        <v>0.11017336</v>
      </c>
      <c r="H20" s="1">
        <f t="shared" si="2"/>
        <v>0.11017336</v>
      </c>
      <c r="I20" s="1">
        <f t="shared" si="3"/>
        <v>5.9966733556363937E-3</v>
      </c>
      <c r="J20">
        <v>2699.9396750517099</v>
      </c>
      <c r="K20">
        <v>7.4073351999999995E-2</v>
      </c>
      <c r="L20" s="1">
        <f t="shared" si="4"/>
        <v>7.4073351999999995E-2</v>
      </c>
      <c r="M20" s="1">
        <f t="shared" si="5"/>
        <v>9.8786666702171348E-3</v>
      </c>
      <c r="N20">
        <v>1178.6519164368499</v>
      </c>
      <c r="O20">
        <v>0.11662341</v>
      </c>
      <c r="P20" s="1">
        <f t="shared" si="6"/>
        <v>0.11662341</v>
      </c>
      <c r="Q20" s="1">
        <f t="shared" si="7"/>
        <v>1.8324371965569807E-2</v>
      </c>
      <c r="R20">
        <v>1044.168582</v>
      </c>
      <c r="T20" s="1">
        <f t="shared" si="8"/>
        <v>0</v>
      </c>
      <c r="U20" s="1">
        <f t="shared" si="9"/>
        <v>0</v>
      </c>
      <c r="V20">
        <v>1461.0778989999999</v>
      </c>
      <c r="X20" s="1">
        <f t="shared" si="10"/>
        <v>0</v>
      </c>
      <c r="Y20" s="1">
        <f t="shared" si="11"/>
        <v>0</v>
      </c>
      <c r="Z20">
        <v>865.57164120000004</v>
      </c>
      <c r="AB20" s="1">
        <f t="shared" si="12"/>
        <v>0</v>
      </c>
      <c r="AC20" s="1">
        <f t="shared" si="13"/>
        <v>0</v>
      </c>
      <c r="AD20">
        <v>1102.1809989999999</v>
      </c>
      <c r="AF20" s="1">
        <f t="shared" si="14"/>
        <v>0</v>
      </c>
      <c r="AG20" s="1">
        <f t="shared" si="15"/>
        <v>0</v>
      </c>
      <c r="AH20" s="2">
        <v>90597.487360157</v>
      </c>
      <c r="AJ20" s="1">
        <f t="shared" si="16"/>
        <v>0</v>
      </c>
      <c r="AK20" s="1">
        <f t="shared" si="17"/>
        <v>0</v>
      </c>
      <c r="AL20">
        <v>3660.6055302321902</v>
      </c>
      <c r="AM20">
        <v>5.3989905999999997E-2</v>
      </c>
      <c r="AN20" s="1">
        <f t="shared" si="18"/>
        <v>5.3989905999999997E-2</v>
      </c>
      <c r="AO20" s="1">
        <f t="shared" si="19"/>
        <v>7.3212253781740587E-3</v>
      </c>
      <c r="AP20">
        <v>3229.1381737776101</v>
      </c>
      <c r="AQ20">
        <v>6.4523987000000005E-2</v>
      </c>
      <c r="AR20" s="1">
        <f t="shared" si="20"/>
        <v>6.4523987000000005E-2</v>
      </c>
      <c r="AS20" s="1">
        <f t="shared" si="21"/>
        <v>8.4740238603501338E-3</v>
      </c>
    </row>
    <row r="21" spans="1:45" x14ac:dyDescent="0.2">
      <c r="A21" s="3">
        <v>58</v>
      </c>
      <c r="B21">
        <v>74438.337154172303</v>
      </c>
      <c r="C21">
        <v>6.1407260999999998E-2</v>
      </c>
      <c r="D21" s="1">
        <f t="shared" si="0"/>
        <v>6.1407260999999998E-2</v>
      </c>
      <c r="E21" s="1">
        <f t="shared" si="1"/>
        <v>1.7246707512738905E-3</v>
      </c>
      <c r="F21">
        <v>9788.7714524045496</v>
      </c>
      <c r="G21">
        <v>0.11675415</v>
      </c>
      <c r="H21" s="1">
        <f t="shared" si="2"/>
        <v>0.11675415</v>
      </c>
      <c r="I21" s="1">
        <f t="shared" si="3"/>
        <v>6.3616378593711158E-3</v>
      </c>
      <c r="J21">
        <v>2519.9143926315</v>
      </c>
      <c r="K21">
        <v>8.1327513000000004E-2</v>
      </c>
      <c r="L21" s="1">
        <f t="shared" si="4"/>
        <v>8.1327513000000004E-2</v>
      </c>
      <c r="M21" s="1">
        <f t="shared" si="5"/>
        <v>1.06724045354491E-2</v>
      </c>
      <c r="N21">
        <v>1001.42837557569</v>
      </c>
      <c r="O21">
        <v>0.10249857</v>
      </c>
      <c r="P21" s="1">
        <f t="shared" si="6"/>
        <v>0.10249857</v>
      </c>
      <c r="Q21" s="1">
        <f t="shared" si="7"/>
        <v>1.8785493243945642E-2</v>
      </c>
      <c r="R21">
        <v>1005.05415</v>
      </c>
      <c r="T21" s="1">
        <f t="shared" si="8"/>
        <v>0</v>
      </c>
      <c r="U21" s="1">
        <f t="shared" si="9"/>
        <v>0</v>
      </c>
      <c r="V21">
        <v>1309.4545350000001</v>
      </c>
      <c r="X21" s="1">
        <f t="shared" si="10"/>
        <v>0</v>
      </c>
      <c r="Y21" s="1">
        <f t="shared" si="11"/>
        <v>0</v>
      </c>
      <c r="Z21">
        <v>830.57740699999999</v>
      </c>
      <c r="AB21" s="1">
        <f t="shared" si="12"/>
        <v>0</v>
      </c>
      <c r="AC21" s="1">
        <f t="shared" si="13"/>
        <v>0</v>
      </c>
      <c r="AD21">
        <v>973.90543730000002</v>
      </c>
      <c r="AF21" s="1">
        <f t="shared" si="14"/>
        <v>0</v>
      </c>
      <c r="AG21" s="1">
        <f t="shared" si="15"/>
        <v>0</v>
      </c>
      <c r="AH21" s="2">
        <v>87748.451374784097</v>
      </c>
      <c r="AJ21" s="1">
        <f t="shared" si="16"/>
        <v>0</v>
      </c>
      <c r="AK21" s="1">
        <f t="shared" si="17"/>
        <v>0</v>
      </c>
      <c r="AL21">
        <v>3449.3766045346802</v>
      </c>
      <c r="AM21">
        <v>5.3932276000000001E-2</v>
      </c>
      <c r="AN21" s="1">
        <f t="shared" si="18"/>
        <v>5.3932276000000001E-2</v>
      </c>
      <c r="AO21" s="1">
        <f t="shared" si="19"/>
        <v>7.5382624215325324E-3</v>
      </c>
      <c r="AP21">
        <v>3138.4937714002999</v>
      </c>
      <c r="AQ21">
        <v>6.7415230000000007E-2</v>
      </c>
      <c r="AR21" s="1">
        <f t="shared" si="20"/>
        <v>6.7415230000000007E-2</v>
      </c>
      <c r="AS21" s="1">
        <f t="shared" si="21"/>
        <v>8.7724036201143087E-3</v>
      </c>
    </row>
    <row r="22" spans="1:45" x14ac:dyDescent="0.2">
      <c r="A22" s="3">
        <v>59</v>
      </c>
      <c r="B22">
        <v>72444.599775969895</v>
      </c>
      <c r="C22">
        <v>6.2863208000000004E-2</v>
      </c>
      <c r="D22" s="1">
        <f t="shared" si="0"/>
        <v>6.2863208000000004E-2</v>
      </c>
      <c r="E22" s="1">
        <f t="shared" si="1"/>
        <v>1.7674731573690101E-3</v>
      </c>
      <c r="F22">
        <v>9264.1875655911808</v>
      </c>
      <c r="G22">
        <v>0.11750028999999999</v>
      </c>
      <c r="H22" s="1">
        <f t="shared" si="2"/>
        <v>0.11750028999999999</v>
      </c>
      <c r="I22" s="1">
        <f t="shared" si="3"/>
        <v>6.5573619546139029E-3</v>
      </c>
      <c r="J22">
        <v>2349.9973422437902</v>
      </c>
      <c r="K22">
        <v>9.5641985999999998E-2</v>
      </c>
      <c r="L22" s="1">
        <f t="shared" si="4"/>
        <v>9.5641985999999998E-2</v>
      </c>
      <c r="M22" s="1">
        <f t="shared" si="5"/>
        <v>1.189095879965139E-2</v>
      </c>
      <c r="N22">
        <v>914.24493709579099</v>
      </c>
      <c r="O22">
        <v>0.10683243000000001</v>
      </c>
      <c r="P22" s="1">
        <f t="shared" si="6"/>
        <v>0.10683243000000001</v>
      </c>
      <c r="Q22" s="1">
        <f t="shared" si="7"/>
        <v>2.0023630187639897E-2</v>
      </c>
      <c r="R22">
        <v>743.8334615</v>
      </c>
      <c r="T22" s="1">
        <f t="shared" si="8"/>
        <v>0</v>
      </c>
      <c r="U22" s="1">
        <f t="shared" si="9"/>
        <v>0</v>
      </c>
      <c r="V22">
        <v>1309.9489599999999</v>
      </c>
      <c r="X22" s="1">
        <f t="shared" si="10"/>
        <v>0</v>
      </c>
      <c r="Y22" s="1">
        <f t="shared" si="11"/>
        <v>0</v>
      </c>
      <c r="Z22">
        <v>763.44561499999998</v>
      </c>
      <c r="AB22" s="1">
        <f t="shared" si="12"/>
        <v>0</v>
      </c>
      <c r="AC22" s="1">
        <f t="shared" si="13"/>
        <v>0</v>
      </c>
      <c r="AD22">
        <v>897.81907450000006</v>
      </c>
      <c r="AF22" s="1">
        <f t="shared" si="14"/>
        <v>0</v>
      </c>
      <c r="AG22" s="1">
        <f t="shared" si="15"/>
        <v>0</v>
      </c>
      <c r="AH22" s="2">
        <v>84973.029620900707</v>
      </c>
      <c r="AJ22" s="1">
        <f t="shared" si="16"/>
        <v>0</v>
      </c>
      <c r="AK22" s="1">
        <f t="shared" si="17"/>
        <v>0</v>
      </c>
      <c r="AL22">
        <v>3103.1699239760601</v>
      </c>
      <c r="AM22">
        <v>5.9735919999999998E-2</v>
      </c>
      <c r="AN22" s="1">
        <f t="shared" si="18"/>
        <v>5.9735919999999998E-2</v>
      </c>
      <c r="AO22" s="1">
        <f t="shared" si="19"/>
        <v>8.3386547667953035E-3</v>
      </c>
      <c r="AP22">
        <v>2729.0557544268599</v>
      </c>
      <c r="AQ22">
        <v>7.2134614E-2</v>
      </c>
      <c r="AR22" s="1">
        <f t="shared" si="20"/>
        <v>7.2134614E-2</v>
      </c>
      <c r="AS22" s="1">
        <f t="shared" si="21"/>
        <v>9.7065346699723686E-3</v>
      </c>
    </row>
    <row r="23" spans="1:45" x14ac:dyDescent="0.2">
      <c r="A23" s="3">
        <v>60</v>
      </c>
      <c r="B23">
        <v>74240.347815182002</v>
      </c>
      <c r="C23">
        <v>6.4038016000000003E-2</v>
      </c>
      <c r="D23" s="1">
        <f t="shared" si="0"/>
        <v>6.4038016000000003E-2</v>
      </c>
      <c r="E23" s="1">
        <f t="shared" si="1"/>
        <v>1.7611003818655689E-3</v>
      </c>
      <c r="F23">
        <v>9551.8874100744706</v>
      </c>
      <c r="G23">
        <v>0.12668504999999999</v>
      </c>
      <c r="H23" s="1">
        <f t="shared" si="2"/>
        <v>0.12668504999999999</v>
      </c>
      <c r="I23" s="1">
        <f t="shared" si="3"/>
        <v>6.6705186842596284E-3</v>
      </c>
      <c r="J23">
        <v>2499.6979412995202</v>
      </c>
      <c r="K23">
        <v>9.7760446000000001E-2</v>
      </c>
      <c r="L23" s="1">
        <f t="shared" si="4"/>
        <v>9.7760446000000001E-2</v>
      </c>
      <c r="M23" s="1">
        <f t="shared" si="5"/>
        <v>1.1642729929998425E-2</v>
      </c>
      <c r="N23">
        <v>893.69887406751502</v>
      </c>
      <c r="O23">
        <v>0.10096738</v>
      </c>
      <c r="P23" s="1">
        <f t="shared" si="6"/>
        <v>0.10096738</v>
      </c>
      <c r="Q23" s="1">
        <f t="shared" si="7"/>
        <v>1.9753257914767085E-2</v>
      </c>
      <c r="R23">
        <v>732.51664440000002</v>
      </c>
      <c r="T23" s="1">
        <f t="shared" si="8"/>
        <v>0</v>
      </c>
      <c r="U23" s="1">
        <f t="shared" si="9"/>
        <v>0</v>
      </c>
      <c r="V23">
        <v>1320.441736</v>
      </c>
      <c r="X23" s="1">
        <f t="shared" si="10"/>
        <v>0</v>
      </c>
      <c r="Y23" s="1">
        <f t="shared" si="11"/>
        <v>0</v>
      </c>
      <c r="Z23">
        <v>849.42045810000002</v>
      </c>
      <c r="AB23" s="1">
        <f t="shared" si="12"/>
        <v>0</v>
      </c>
      <c r="AC23" s="1">
        <f t="shared" si="13"/>
        <v>0</v>
      </c>
      <c r="AD23">
        <v>903.42254720000005</v>
      </c>
      <c r="AF23" s="1">
        <f t="shared" si="14"/>
        <v>0</v>
      </c>
      <c r="AG23" s="1">
        <f t="shared" si="15"/>
        <v>0</v>
      </c>
      <c r="AH23" s="2">
        <v>87185.632040623503</v>
      </c>
      <c r="AJ23" s="1">
        <f t="shared" si="16"/>
        <v>0</v>
      </c>
      <c r="AK23" s="1">
        <f t="shared" si="17"/>
        <v>0</v>
      </c>
      <c r="AL23">
        <v>3145.8002614602401</v>
      </c>
      <c r="AM23">
        <v>7.1604714E-2</v>
      </c>
      <c r="AN23" s="1">
        <f t="shared" si="18"/>
        <v>7.1604714E-2</v>
      </c>
      <c r="AO23" s="1">
        <f t="shared" si="19"/>
        <v>9.0100617995612104E-3</v>
      </c>
      <c r="AP23">
        <v>2968.4668503887901</v>
      </c>
      <c r="AQ23">
        <v>7.6560385999999994E-2</v>
      </c>
      <c r="AR23" s="1">
        <f t="shared" si="20"/>
        <v>7.6560385999999994E-2</v>
      </c>
      <c r="AS23" s="1">
        <f t="shared" si="21"/>
        <v>9.5652489438944038E-3</v>
      </c>
    </row>
    <row r="24" spans="1:45" x14ac:dyDescent="0.2">
      <c r="A24" s="3">
        <v>61</v>
      </c>
      <c r="B24">
        <v>68588.751695237996</v>
      </c>
      <c r="C24">
        <v>6.4480021999999998E-2</v>
      </c>
      <c r="D24" s="1">
        <f t="shared" si="0"/>
        <v>6.4480021999999998E-2</v>
      </c>
      <c r="E24" s="1">
        <f t="shared" si="1"/>
        <v>1.8380983430801995E-3</v>
      </c>
      <c r="F24">
        <v>8469.3185677528309</v>
      </c>
      <c r="G24">
        <v>0.12877968000000001</v>
      </c>
      <c r="H24" s="1">
        <f t="shared" si="2"/>
        <v>0.12877968000000001</v>
      </c>
      <c r="I24" s="1">
        <f t="shared" si="3"/>
        <v>7.1337766144071186E-3</v>
      </c>
      <c r="J24">
        <v>2255.56235596537</v>
      </c>
      <c r="K24">
        <v>8.5881464000000005E-2</v>
      </c>
      <c r="L24" s="1">
        <f t="shared" si="4"/>
        <v>8.5881464000000005E-2</v>
      </c>
      <c r="M24" s="1">
        <f t="shared" si="5"/>
        <v>1.1563242396396443E-2</v>
      </c>
      <c r="N24">
        <v>804.31800097599603</v>
      </c>
      <c r="O24">
        <v>0.10765835</v>
      </c>
      <c r="P24" s="1">
        <f t="shared" si="6"/>
        <v>0.10765835</v>
      </c>
      <c r="Q24" s="1">
        <f t="shared" si="7"/>
        <v>2.1420599380639015E-2</v>
      </c>
      <c r="R24">
        <v>567.26915159999999</v>
      </c>
      <c r="T24" s="1">
        <f t="shared" si="8"/>
        <v>0</v>
      </c>
      <c r="U24" s="1">
        <f t="shared" si="9"/>
        <v>0</v>
      </c>
      <c r="V24">
        <v>1202.6040089999999</v>
      </c>
      <c r="X24" s="1">
        <f t="shared" si="10"/>
        <v>0</v>
      </c>
      <c r="Y24" s="1">
        <f t="shared" si="11"/>
        <v>0</v>
      </c>
      <c r="Z24">
        <v>661.75907519999998</v>
      </c>
      <c r="AB24" s="1">
        <f t="shared" si="12"/>
        <v>0</v>
      </c>
      <c r="AC24" s="1">
        <f t="shared" si="13"/>
        <v>0</v>
      </c>
      <c r="AD24">
        <v>762.23702249999997</v>
      </c>
      <c r="AF24" s="1">
        <f t="shared" si="14"/>
        <v>0</v>
      </c>
      <c r="AG24" s="1">
        <f t="shared" si="15"/>
        <v>0</v>
      </c>
      <c r="AH24" s="2">
        <v>80117.950619932206</v>
      </c>
      <c r="AJ24" s="1">
        <f t="shared" si="16"/>
        <v>0</v>
      </c>
      <c r="AK24" s="1">
        <f t="shared" si="17"/>
        <v>0</v>
      </c>
      <c r="AL24">
        <v>2626.43529710546</v>
      </c>
      <c r="AM24">
        <v>6.3300020999999998E-2</v>
      </c>
      <c r="AN24" s="1">
        <f t="shared" si="18"/>
        <v>6.3300020999999998E-2</v>
      </c>
      <c r="AO24" s="1">
        <f t="shared" si="19"/>
        <v>9.3126847261060693E-3</v>
      </c>
      <c r="AP24">
        <v>2658.2432450465799</v>
      </c>
      <c r="AQ24">
        <v>8.6115785E-2</v>
      </c>
      <c r="AR24" s="1">
        <f t="shared" si="20"/>
        <v>8.6115785E-2</v>
      </c>
      <c r="AS24" s="1">
        <f t="shared" si="21"/>
        <v>1.0664627292493229E-2</v>
      </c>
    </row>
    <row r="25" spans="1:45" x14ac:dyDescent="0.2">
      <c r="A25" s="3">
        <v>62</v>
      </c>
      <c r="B25">
        <v>67943.748093258502</v>
      </c>
      <c r="C25">
        <v>6.4530164000000001E-2</v>
      </c>
      <c r="D25" s="1">
        <f t="shared" si="0"/>
        <v>6.4530164000000001E-2</v>
      </c>
      <c r="E25" s="1">
        <f t="shared" si="1"/>
        <v>1.8474708705014087E-3</v>
      </c>
      <c r="F25">
        <v>8280.9430124983101</v>
      </c>
      <c r="G25">
        <v>0.12361668000000001</v>
      </c>
      <c r="H25" s="1">
        <f t="shared" si="2"/>
        <v>0.12361668000000001</v>
      </c>
      <c r="I25" s="1">
        <f t="shared" si="3"/>
        <v>7.0892740091679628E-3</v>
      </c>
      <c r="J25">
        <v>2111.90471276268</v>
      </c>
      <c r="K25">
        <v>0.10286894000000001</v>
      </c>
      <c r="L25" s="1">
        <f t="shared" si="4"/>
        <v>0.10286894000000001</v>
      </c>
      <c r="M25" s="1">
        <f t="shared" si="5"/>
        <v>1.2956538518150448E-2</v>
      </c>
      <c r="N25">
        <v>770.42248632013798</v>
      </c>
      <c r="O25">
        <v>0.12123556000000001</v>
      </c>
      <c r="P25" s="1">
        <f t="shared" si="6"/>
        <v>0.12123556000000001</v>
      </c>
      <c r="Q25" s="1">
        <f t="shared" si="7"/>
        <v>2.3048509462956404E-2</v>
      </c>
      <c r="R25">
        <v>467.78005430000002</v>
      </c>
      <c r="T25" s="1">
        <f t="shared" si="8"/>
        <v>0</v>
      </c>
      <c r="U25" s="1">
        <f t="shared" si="9"/>
        <v>0</v>
      </c>
      <c r="V25">
        <v>1148.272307</v>
      </c>
      <c r="X25" s="1">
        <f t="shared" si="10"/>
        <v>0</v>
      </c>
      <c r="Y25" s="1">
        <f t="shared" si="11"/>
        <v>0</v>
      </c>
      <c r="Z25">
        <v>703.18081900000004</v>
      </c>
      <c r="AB25" s="1">
        <f t="shared" si="12"/>
        <v>0</v>
      </c>
      <c r="AC25" s="1">
        <f t="shared" si="13"/>
        <v>0</v>
      </c>
      <c r="AD25">
        <v>742.73474239999996</v>
      </c>
      <c r="AF25" s="1">
        <f t="shared" si="14"/>
        <v>0</v>
      </c>
      <c r="AG25" s="1">
        <f t="shared" si="15"/>
        <v>0</v>
      </c>
      <c r="AH25" s="2">
        <v>79107.018304839701</v>
      </c>
      <c r="AJ25" s="1">
        <f t="shared" si="16"/>
        <v>0</v>
      </c>
      <c r="AK25" s="1">
        <f t="shared" si="17"/>
        <v>0</v>
      </c>
      <c r="AL25">
        <v>2500.3571799919</v>
      </c>
      <c r="AM25">
        <v>8.4770992000000003E-2</v>
      </c>
      <c r="AN25" s="1">
        <f t="shared" si="18"/>
        <v>8.4770992000000003E-2</v>
      </c>
      <c r="AO25" s="1">
        <f t="shared" si="19"/>
        <v>1.0918011965317487E-2</v>
      </c>
      <c r="AP25">
        <v>2597.9784504324198</v>
      </c>
      <c r="AQ25">
        <v>9.3293353999999995E-2</v>
      </c>
      <c r="AR25" s="1">
        <f t="shared" si="20"/>
        <v>9.3293353999999995E-2</v>
      </c>
      <c r="AS25" s="1">
        <f t="shared" si="21"/>
        <v>1.1183997261135694E-2</v>
      </c>
    </row>
    <row r="26" spans="1:45" x14ac:dyDescent="0.2">
      <c r="A26" s="3">
        <v>63</v>
      </c>
      <c r="B26">
        <v>67215.296720519604</v>
      </c>
      <c r="C26">
        <v>6.4885772999999994E-2</v>
      </c>
      <c r="D26" s="1">
        <f t="shared" si="0"/>
        <v>6.4885772999999994E-2</v>
      </c>
      <c r="E26" s="1">
        <f t="shared" si="1"/>
        <v>1.8622118458715773E-3</v>
      </c>
      <c r="F26">
        <v>7911.38852871581</v>
      </c>
      <c r="G26">
        <v>0.13606904</v>
      </c>
      <c r="H26" s="1">
        <f t="shared" si="2"/>
        <v>0.13606904</v>
      </c>
      <c r="I26" s="1">
        <f t="shared" si="3"/>
        <v>7.5552509470584121E-3</v>
      </c>
      <c r="J26">
        <v>2002.8567494302899</v>
      </c>
      <c r="K26">
        <v>9.8831132000000002E-2</v>
      </c>
      <c r="L26" s="1">
        <f t="shared" si="4"/>
        <v>9.8831132000000002E-2</v>
      </c>
      <c r="M26" s="1">
        <f t="shared" si="5"/>
        <v>1.3070165959711239E-2</v>
      </c>
      <c r="N26">
        <v>726.30887769907702</v>
      </c>
      <c r="O26">
        <v>7.4810214E-2</v>
      </c>
      <c r="P26" s="1">
        <f t="shared" si="6"/>
        <v>7.4810214E-2</v>
      </c>
      <c r="Q26" s="1">
        <f t="shared" si="7"/>
        <v>1.9133360678994033E-2</v>
      </c>
      <c r="R26">
        <v>446.3550128</v>
      </c>
      <c r="T26" s="1">
        <f t="shared" si="8"/>
        <v>0</v>
      </c>
      <c r="U26" s="1">
        <f t="shared" si="9"/>
        <v>0</v>
      </c>
      <c r="V26">
        <v>1014.558078</v>
      </c>
      <c r="X26" s="1">
        <f t="shared" si="10"/>
        <v>0</v>
      </c>
      <c r="Y26" s="1">
        <f t="shared" si="11"/>
        <v>0</v>
      </c>
      <c r="Z26">
        <v>618.68924990000005</v>
      </c>
      <c r="AB26" s="1">
        <f t="shared" si="12"/>
        <v>0</v>
      </c>
      <c r="AC26" s="1">
        <f t="shared" si="13"/>
        <v>0</v>
      </c>
      <c r="AD26">
        <v>660.82516339999995</v>
      </c>
      <c r="AF26" s="1">
        <f t="shared" si="14"/>
        <v>0</v>
      </c>
      <c r="AG26" s="1">
        <f t="shared" si="15"/>
        <v>0</v>
      </c>
      <c r="AH26" s="2">
        <v>77855.850876364799</v>
      </c>
      <c r="AJ26" s="1">
        <f t="shared" si="16"/>
        <v>0</v>
      </c>
      <c r="AK26" s="1">
        <f t="shared" si="17"/>
        <v>0</v>
      </c>
      <c r="AL26">
        <v>2347.6350951306499</v>
      </c>
      <c r="AM26">
        <v>7.2612180999999998E-2</v>
      </c>
      <c r="AN26" s="1">
        <f t="shared" si="18"/>
        <v>7.2612180999999998E-2</v>
      </c>
      <c r="AO26" s="1">
        <f t="shared" si="19"/>
        <v>1.0497266164607576E-2</v>
      </c>
      <c r="AP26">
        <v>2372.7408454604401</v>
      </c>
      <c r="AQ26">
        <v>8.4209763000000007E-2</v>
      </c>
      <c r="AR26" s="1">
        <f t="shared" si="20"/>
        <v>8.4209763000000007E-2</v>
      </c>
      <c r="AS26" s="1">
        <f t="shared" si="21"/>
        <v>1.11740380352032E-2</v>
      </c>
    </row>
    <row r="27" spans="1:45" x14ac:dyDescent="0.2">
      <c r="A27" s="3">
        <v>64</v>
      </c>
      <c r="B27">
        <v>63943.638100862503</v>
      </c>
      <c r="C27">
        <v>6.5990672E-2</v>
      </c>
      <c r="D27" s="1">
        <f t="shared" si="0"/>
        <v>6.5990672E-2</v>
      </c>
      <c r="E27" s="1">
        <f t="shared" si="1"/>
        <v>1.9243066584436462E-3</v>
      </c>
      <c r="F27">
        <v>7088.6120377257403</v>
      </c>
      <c r="G27">
        <v>0.13718063999999999</v>
      </c>
      <c r="H27" s="1">
        <f t="shared" si="2"/>
        <v>0.13718063999999999</v>
      </c>
      <c r="I27" s="1">
        <f t="shared" si="3"/>
        <v>8.0090650377723088E-3</v>
      </c>
      <c r="J27">
        <v>1845.9595260769099</v>
      </c>
      <c r="K27">
        <v>0.11212778</v>
      </c>
      <c r="L27" s="1">
        <f t="shared" si="4"/>
        <v>0.11212778</v>
      </c>
      <c r="M27" s="1">
        <f t="shared" si="5"/>
        <v>1.4393845270826976E-2</v>
      </c>
      <c r="N27">
        <v>634.62069146707597</v>
      </c>
      <c r="O27">
        <v>0.13224037</v>
      </c>
      <c r="P27" s="1">
        <f t="shared" si="6"/>
        <v>0.13224037</v>
      </c>
      <c r="Q27" s="1">
        <f t="shared" si="7"/>
        <v>2.6356073270261609E-2</v>
      </c>
      <c r="R27">
        <v>346.04187400000001</v>
      </c>
      <c r="T27" s="1">
        <f t="shared" si="8"/>
        <v>0</v>
      </c>
      <c r="U27" s="1">
        <f t="shared" si="9"/>
        <v>0</v>
      </c>
      <c r="V27">
        <v>954.23834790000001</v>
      </c>
      <c r="X27" s="1">
        <f t="shared" si="10"/>
        <v>0</v>
      </c>
      <c r="Y27" s="1">
        <f t="shared" si="11"/>
        <v>0</v>
      </c>
      <c r="Z27">
        <v>627.03952319999996</v>
      </c>
      <c r="AB27" s="1">
        <f t="shared" si="12"/>
        <v>0</v>
      </c>
      <c r="AC27" s="1">
        <f t="shared" si="13"/>
        <v>0</v>
      </c>
      <c r="AD27">
        <v>595.72600220000004</v>
      </c>
      <c r="AF27" s="1">
        <f t="shared" si="14"/>
        <v>0</v>
      </c>
      <c r="AG27" s="1">
        <f t="shared" si="15"/>
        <v>0</v>
      </c>
      <c r="AH27" s="2">
        <v>73512.830356132195</v>
      </c>
      <c r="AJ27" s="1">
        <f t="shared" si="16"/>
        <v>0</v>
      </c>
      <c r="AK27" s="1">
        <f t="shared" si="17"/>
        <v>0</v>
      </c>
      <c r="AL27">
        <v>2096.6874358989298</v>
      </c>
      <c r="AM27">
        <v>9.1602869000000003E-2</v>
      </c>
      <c r="AN27" s="1">
        <f t="shared" si="18"/>
        <v>9.1602869000000003E-2</v>
      </c>
      <c r="AO27" s="1">
        <f t="shared" si="19"/>
        <v>1.2347574065987847E-2</v>
      </c>
      <c r="AP27">
        <v>2360.5450527966</v>
      </c>
      <c r="AQ27">
        <v>9.2577085000000003E-2</v>
      </c>
      <c r="AR27" s="1">
        <f t="shared" si="20"/>
        <v>9.2577085000000003E-2</v>
      </c>
      <c r="AS27" s="1">
        <f t="shared" si="21"/>
        <v>1.1692477600279461E-2</v>
      </c>
    </row>
    <row r="28" spans="1:45" x14ac:dyDescent="0.2">
      <c r="A28" s="3">
        <v>65</v>
      </c>
      <c r="B28">
        <v>61755.2624611668</v>
      </c>
      <c r="C28">
        <v>6.7556857999999997E-2</v>
      </c>
      <c r="D28" s="1">
        <f t="shared" si="0"/>
        <v>6.7556857999999997E-2</v>
      </c>
      <c r="E28" s="1">
        <f t="shared" si="1"/>
        <v>1.9795432114090151E-3</v>
      </c>
      <c r="F28">
        <v>6748.0088238231801</v>
      </c>
      <c r="G28">
        <v>0.13042079000000001</v>
      </c>
      <c r="H28" s="1">
        <f t="shared" si="2"/>
        <v>0.13042079000000001</v>
      </c>
      <c r="I28" s="1">
        <f t="shared" si="3"/>
        <v>8.0351916133225183E-3</v>
      </c>
      <c r="J28">
        <v>1709.71824607998</v>
      </c>
      <c r="K28">
        <v>0.10825918</v>
      </c>
      <c r="L28" s="1">
        <f t="shared" si="4"/>
        <v>0.10825918</v>
      </c>
      <c r="M28" s="1">
        <f t="shared" si="5"/>
        <v>1.4728058086461344E-2</v>
      </c>
      <c r="N28">
        <v>577.37737832963398</v>
      </c>
      <c r="O28">
        <v>7.4916712999999996E-2</v>
      </c>
      <c r="P28" s="1">
        <f t="shared" si="6"/>
        <v>7.4916712999999996E-2</v>
      </c>
      <c r="Q28" s="1">
        <f t="shared" si="7"/>
        <v>2.1473654626931217E-2</v>
      </c>
      <c r="R28">
        <v>376.58629200000001</v>
      </c>
      <c r="T28" s="1">
        <f t="shared" si="8"/>
        <v>0</v>
      </c>
      <c r="U28" s="1">
        <f t="shared" si="9"/>
        <v>0</v>
      </c>
      <c r="V28">
        <v>886.00783520000005</v>
      </c>
      <c r="X28" s="1">
        <f t="shared" si="10"/>
        <v>0</v>
      </c>
      <c r="Y28" s="1">
        <f t="shared" si="11"/>
        <v>0</v>
      </c>
      <c r="Z28">
        <v>552.05188080000005</v>
      </c>
      <c r="AB28" s="1">
        <f t="shared" si="12"/>
        <v>0</v>
      </c>
      <c r="AC28" s="1">
        <f t="shared" si="13"/>
        <v>0</v>
      </c>
      <c r="AD28">
        <v>546.00892009999995</v>
      </c>
      <c r="AF28" s="1">
        <f t="shared" si="14"/>
        <v>0</v>
      </c>
      <c r="AG28" s="1">
        <f t="shared" si="15"/>
        <v>0</v>
      </c>
      <c r="AH28" s="2">
        <v>70790.3669093996</v>
      </c>
      <c r="AJ28" s="1">
        <f t="shared" si="16"/>
        <v>0</v>
      </c>
      <c r="AK28" s="1">
        <f t="shared" si="17"/>
        <v>0</v>
      </c>
      <c r="AL28">
        <v>2112.1793941259298</v>
      </c>
      <c r="AM28">
        <v>0.10898852000000001</v>
      </c>
      <c r="AN28" s="1">
        <f t="shared" si="18"/>
        <v>0.10898852000000001</v>
      </c>
      <c r="AO28" s="1">
        <f t="shared" si="19"/>
        <v>1.3289930139863394E-2</v>
      </c>
      <c r="AP28">
        <v>2200.5714186988698</v>
      </c>
      <c r="AQ28">
        <v>9.1464207000000006E-2</v>
      </c>
      <c r="AR28" s="1">
        <f t="shared" si="20"/>
        <v>9.1464207000000006E-2</v>
      </c>
      <c r="AS28" s="1">
        <f t="shared" si="21"/>
        <v>1.2044393750354593E-2</v>
      </c>
    </row>
    <row r="29" spans="1:45" x14ac:dyDescent="0.2">
      <c r="A29" s="3">
        <v>66</v>
      </c>
      <c r="B29">
        <v>56662.090812325398</v>
      </c>
      <c r="C29">
        <v>7.0069797000000003E-2</v>
      </c>
      <c r="D29" s="1">
        <f t="shared" si="0"/>
        <v>7.0069797000000003E-2</v>
      </c>
      <c r="E29" s="1">
        <f t="shared" si="1"/>
        <v>2.1018435181371737E-3</v>
      </c>
      <c r="F29">
        <v>5914.5198108069599</v>
      </c>
      <c r="G29">
        <v>0.13586492999999999</v>
      </c>
      <c r="H29" s="1">
        <f t="shared" si="2"/>
        <v>0.13586492999999999</v>
      </c>
      <c r="I29" s="1">
        <f t="shared" si="3"/>
        <v>8.7325448748546124E-3</v>
      </c>
      <c r="J29">
        <v>1627.5889206342399</v>
      </c>
      <c r="K29">
        <v>0.1246939</v>
      </c>
      <c r="L29" s="1">
        <f t="shared" si="4"/>
        <v>0.1246939</v>
      </c>
      <c r="M29" s="1">
        <f t="shared" si="5"/>
        <v>1.605041591103868E-2</v>
      </c>
      <c r="N29">
        <v>534.03287276998105</v>
      </c>
      <c r="O29">
        <v>0.11865488</v>
      </c>
      <c r="P29" s="1">
        <f t="shared" si="6"/>
        <v>0.11865488</v>
      </c>
      <c r="Q29" s="1">
        <f t="shared" si="7"/>
        <v>2.7427604606001726E-2</v>
      </c>
      <c r="R29">
        <v>258.19920860000002</v>
      </c>
      <c r="T29" s="1">
        <f t="shared" si="8"/>
        <v>0</v>
      </c>
      <c r="U29" s="1">
        <f t="shared" si="9"/>
        <v>0</v>
      </c>
      <c r="V29">
        <v>705.04864439999994</v>
      </c>
      <c r="X29" s="1">
        <f t="shared" si="10"/>
        <v>0</v>
      </c>
      <c r="Y29" s="1">
        <f t="shared" si="11"/>
        <v>0</v>
      </c>
      <c r="Z29">
        <v>456.62804460000001</v>
      </c>
      <c r="AB29" s="1">
        <f t="shared" si="12"/>
        <v>0</v>
      </c>
      <c r="AC29" s="1">
        <f t="shared" si="13"/>
        <v>0</v>
      </c>
      <c r="AD29">
        <v>474.15263140000002</v>
      </c>
      <c r="AF29" s="1">
        <f t="shared" si="14"/>
        <v>0</v>
      </c>
      <c r="AG29" s="1">
        <f t="shared" si="15"/>
        <v>0</v>
      </c>
      <c r="AH29" s="2">
        <v>64738.232416536601</v>
      </c>
      <c r="AJ29" s="1">
        <f t="shared" si="16"/>
        <v>0</v>
      </c>
      <c r="AK29" s="1">
        <f t="shared" si="17"/>
        <v>0</v>
      </c>
      <c r="AL29">
        <v>1685.2167856395199</v>
      </c>
      <c r="AM29">
        <v>0.11164904</v>
      </c>
      <c r="AN29" s="1">
        <f t="shared" si="18"/>
        <v>0.11164904</v>
      </c>
      <c r="AO29" s="1">
        <f t="shared" si="19"/>
        <v>1.5036541865791167E-2</v>
      </c>
      <c r="AP29">
        <v>1801.0218779854399</v>
      </c>
      <c r="AQ29">
        <v>0.10887982</v>
      </c>
      <c r="AR29" s="1">
        <f t="shared" si="20"/>
        <v>0.10887982</v>
      </c>
      <c r="AS29" s="1">
        <f t="shared" si="21"/>
        <v>1.4385945595705565E-2</v>
      </c>
    </row>
    <row r="30" spans="1:45" x14ac:dyDescent="0.2">
      <c r="A30" s="3">
        <v>67</v>
      </c>
      <c r="B30">
        <v>53095.206112701402</v>
      </c>
      <c r="C30">
        <v>7.0391379000000004E-2</v>
      </c>
      <c r="D30" s="1">
        <f t="shared" si="0"/>
        <v>7.0391379000000004E-2</v>
      </c>
      <c r="E30" s="1">
        <f t="shared" si="1"/>
        <v>2.1758964508903351E-3</v>
      </c>
      <c r="F30">
        <v>5271.2741699777498</v>
      </c>
      <c r="G30">
        <v>0.14147340999999999</v>
      </c>
      <c r="H30" s="1">
        <f t="shared" si="2"/>
        <v>0.14147340999999999</v>
      </c>
      <c r="I30" s="1">
        <f t="shared" si="3"/>
        <v>9.4083302764188161E-3</v>
      </c>
      <c r="J30">
        <v>1475.2513873651601</v>
      </c>
      <c r="K30">
        <v>0.12854566000000001</v>
      </c>
      <c r="L30" s="1">
        <f t="shared" si="4"/>
        <v>0.12854566000000001</v>
      </c>
      <c r="M30" s="1">
        <f t="shared" si="5"/>
        <v>1.7079457945084638E-2</v>
      </c>
      <c r="N30">
        <v>485.08489475399199</v>
      </c>
      <c r="O30">
        <v>0.10578451</v>
      </c>
      <c r="P30" s="1">
        <f t="shared" si="6"/>
        <v>0.10578451</v>
      </c>
      <c r="Q30" s="1">
        <f t="shared" si="7"/>
        <v>2.7370285618586166E-2</v>
      </c>
      <c r="R30">
        <v>252.4858643</v>
      </c>
      <c r="T30" s="1">
        <f t="shared" si="8"/>
        <v>0</v>
      </c>
      <c r="U30" s="1">
        <f t="shared" si="9"/>
        <v>0</v>
      </c>
      <c r="V30">
        <v>644.39929919999997</v>
      </c>
      <c r="X30" s="1">
        <f t="shared" si="10"/>
        <v>0</v>
      </c>
      <c r="Y30" s="1">
        <f t="shared" si="11"/>
        <v>0</v>
      </c>
      <c r="Z30">
        <v>494.91843899999998</v>
      </c>
      <c r="AB30" s="1">
        <f t="shared" si="12"/>
        <v>0</v>
      </c>
      <c r="AC30" s="1">
        <f t="shared" si="13"/>
        <v>0</v>
      </c>
      <c r="AD30">
        <v>501.18114420000001</v>
      </c>
      <c r="AF30" s="1">
        <f t="shared" si="14"/>
        <v>0</v>
      </c>
      <c r="AG30" s="1">
        <f t="shared" si="15"/>
        <v>0</v>
      </c>
      <c r="AH30" s="2">
        <v>60326.816564798297</v>
      </c>
      <c r="AJ30" s="1">
        <f t="shared" si="16"/>
        <v>0</v>
      </c>
      <c r="AK30" s="1">
        <f t="shared" si="17"/>
        <v>0</v>
      </c>
      <c r="AL30">
        <v>1606.05400753393</v>
      </c>
      <c r="AM30">
        <v>0.14052163000000001</v>
      </c>
      <c r="AN30" s="1">
        <f t="shared" si="18"/>
        <v>0.14052163000000001</v>
      </c>
      <c r="AO30" s="1">
        <f t="shared" si="19"/>
        <v>1.6996717800866909E-2</v>
      </c>
      <c r="AP30">
        <v>1926.1660891771301</v>
      </c>
      <c r="AQ30">
        <v>0.10780004</v>
      </c>
      <c r="AR30" s="1">
        <f t="shared" si="20"/>
        <v>0.10780004</v>
      </c>
      <c r="AS30" s="1">
        <f t="shared" si="21"/>
        <v>1.3849999755389494E-2</v>
      </c>
    </row>
    <row r="31" spans="1:45" x14ac:dyDescent="0.2">
      <c r="A31" s="3">
        <v>68</v>
      </c>
      <c r="B31">
        <v>48874.912579551303</v>
      </c>
      <c r="C31">
        <v>7.8202404000000003E-2</v>
      </c>
      <c r="D31" s="1">
        <f t="shared" si="0"/>
        <v>7.8202404000000003E-2</v>
      </c>
      <c r="E31" s="1">
        <f t="shared" si="1"/>
        <v>2.3803505088850468E-3</v>
      </c>
      <c r="F31">
        <v>4948.14060718566</v>
      </c>
      <c r="G31">
        <v>0.15373521000000001</v>
      </c>
      <c r="H31" s="1">
        <f t="shared" si="2"/>
        <v>0.15373521000000001</v>
      </c>
      <c r="I31" s="1">
        <f t="shared" si="3"/>
        <v>1.0050203692995236E-2</v>
      </c>
      <c r="J31">
        <v>1318.9584642648699</v>
      </c>
      <c r="K31">
        <v>0.13032645000000001</v>
      </c>
      <c r="L31" s="1">
        <f t="shared" si="4"/>
        <v>0.13032645000000001</v>
      </c>
      <c r="M31" s="1">
        <f t="shared" si="5"/>
        <v>1.8169163179389276E-2</v>
      </c>
      <c r="N31">
        <v>398.83537249639602</v>
      </c>
      <c r="O31">
        <v>8.5106379999999995E-2</v>
      </c>
      <c r="P31" s="1">
        <f t="shared" si="6"/>
        <v>8.5106379999999995E-2</v>
      </c>
      <c r="Q31" s="1">
        <f t="shared" si="7"/>
        <v>2.7385810308664681E-2</v>
      </c>
      <c r="R31">
        <v>246.38796730000001</v>
      </c>
      <c r="T31" s="1">
        <f t="shared" si="8"/>
        <v>0</v>
      </c>
      <c r="U31" s="1">
        <f t="shared" si="9"/>
        <v>0</v>
      </c>
      <c r="V31">
        <v>548.26129549999996</v>
      </c>
      <c r="X31" s="1">
        <f t="shared" si="10"/>
        <v>0</v>
      </c>
      <c r="Y31" s="1">
        <f t="shared" si="11"/>
        <v>0</v>
      </c>
      <c r="Z31">
        <v>484.48059840000002</v>
      </c>
      <c r="AB31" s="1">
        <f t="shared" si="12"/>
        <v>0</v>
      </c>
      <c r="AC31" s="1">
        <f t="shared" si="13"/>
        <v>0</v>
      </c>
      <c r="AD31">
        <v>444.7069338</v>
      </c>
      <c r="AF31" s="1">
        <f t="shared" si="14"/>
        <v>0</v>
      </c>
      <c r="AG31" s="1">
        <f t="shared" si="15"/>
        <v>0</v>
      </c>
      <c r="AH31" s="2">
        <v>55540.847023498201</v>
      </c>
      <c r="AJ31" s="1">
        <f t="shared" si="16"/>
        <v>0</v>
      </c>
      <c r="AK31" s="1">
        <f t="shared" si="17"/>
        <v>0</v>
      </c>
      <c r="AL31">
        <v>1488.3261550478601</v>
      </c>
      <c r="AM31">
        <v>0.15802452</v>
      </c>
      <c r="AN31" s="1">
        <f t="shared" si="18"/>
        <v>0.15802452</v>
      </c>
      <c r="AO31" s="1">
        <f t="shared" si="19"/>
        <v>1.8531858539475417E-2</v>
      </c>
      <c r="AP31">
        <v>1763.7203340865599</v>
      </c>
      <c r="AQ31">
        <v>0.11893699000000001</v>
      </c>
      <c r="AR31" s="1">
        <f t="shared" si="20"/>
        <v>0.11893699000000001</v>
      </c>
      <c r="AS31" s="1">
        <f t="shared" si="21"/>
        <v>1.510786746574358E-2</v>
      </c>
    </row>
    <row r="32" spans="1:45" x14ac:dyDescent="0.2">
      <c r="A32" s="3">
        <v>69</v>
      </c>
      <c r="B32">
        <v>46561.392754450397</v>
      </c>
      <c r="C32">
        <v>8.0366551999999994E-2</v>
      </c>
      <c r="D32" s="1">
        <f t="shared" si="0"/>
        <v>8.0366551999999994E-2</v>
      </c>
      <c r="E32" s="1">
        <f t="shared" si="1"/>
        <v>2.4693811997889949E-3</v>
      </c>
      <c r="F32">
        <v>4514.4758091047397</v>
      </c>
      <c r="G32">
        <v>0.16007535000000001</v>
      </c>
      <c r="H32" s="1">
        <f t="shared" si="2"/>
        <v>0.16007535000000001</v>
      </c>
      <c r="I32" s="1">
        <f t="shared" si="3"/>
        <v>1.0696330163614253E-2</v>
      </c>
      <c r="J32">
        <v>1150.6894894316699</v>
      </c>
      <c r="K32">
        <v>0.12427262</v>
      </c>
      <c r="L32" s="1">
        <f t="shared" si="4"/>
        <v>0.12427262</v>
      </c>
      <c r="M32" s="1">
        <f t="shared" si="5"/>
        <v>1.9061153979611441E-2</v>
      </c>
      <c r="N32">
        <v>379.22322005405999</v>
      </c>
      <c r="O32">
        <v>0.10247642</v>
      </c>
      <c r="P32" s="1">
        <f t="shared" si="6"/>
        <v>0.10247642</v>
      </c>
      <c r="Q32" s="1">
        <f t="shared" si="7"/>
        <v>3.0524145617144813E-2</v>
      </c>
      <c r="R32">
        <v>216.77746239999999</v>
      </c>
      <c r="T32" s="1">
        <f t="shared" si="8"/>
        <v>0</v>
      </c>
      <c r="U32" s="1">
        <f t="shared" si="9"/>
        <v>0</v>
      </c>
      <c r="V32">
        <v>439.76269400000001</v>
      </c>
      <c r="X32" s="1">
        <f t="shared" si="10"/>
        <v>0</v>
      </c>
      <c r="Y32" s="1">
        <f t="shared" si="11"/>
        <v>0</v>
      </c>
      <c r="Z32">
        <v>325.60568180000001</v>
      </c>
      <c r="AB32" s="1">
        <f t="shared" si="12"/>
        <v>0</v>
      </c>
      <c r="AC32" s="1">
        <f t="shared" si="13"/>
        <v>0</v>
      </c>
      <c r="AD32">
        <v>488.93041419999997</v>
      </c>
      <c r="AF32" s="1">
        <f t="shared" si="14"/>
        <v>0</v>
      </c>
      <c r="AG32" s="1">
        <f t="shared" si="15"/>
        <v>0</v>
      </c>
      <c r="AH32" s="2">
        <v>52605.781273040899</v>
      </c>
      <c r="AJ32" s="1">
        <f t="shared" si="16"/>
        <v>0</v>
      </c>
      <c r="AK32" s="1">
        <f t="shared" si="17"/>
        <v>0</v>
      </c>
      <c r="AL32">
        <v>1285.83205431327</v>
      </c>
      <c r="AM32">
        <v>0.14903103000000001</v>
      </c>
      <c r="AN32" s="1">
        <f t="shared" si="18"/>
        <v>0.14903103000000001</v>
      </c>
      <c r="AO32" s="1">
        <f t="shared" si="19"/>
        <v>1.9465213023336207E-2</v>
      </c>
      <c r="AP32">
        <v>1566.11553391441</v>
      </c>
      <c r="AQ32">
        <v>0.12201378</v>
      </c>
      <c r="AR32" s="1">
        <f t="shared" si="20"/>
        <v>0.12201378</v>
      </c>
      <c r="AS32" s="1">
        <f t="shared" si="21"/>
        <v>1.6210352673782787E-2</v>
      </c>
    </row>
    <row r="33" spans="1:45" x14ac:dyDescent="0.2">
      <c r="A33" s="3">
        <v>70</v>
      </c>
      <c r="B33">
        <v>45544.307612657503</v>
      </c>
      <c r="C33">
        <v>8.7417862999999998E-2</v>
      </c>
      <c r="D33" s="1">
        <f t="shared" si="0"/>
        <v>8.7417862999999998E-2</v>
      </c>
      <c r="E33" s="1">
        <f t="shared" si="1"/>
        <v>2.5940305943193114E-3</v>
      </c>
      <c r="F33">
        <v>4569.1920648179903</v>
      </c>
      <c r="G33">
        <v>0.16693598000000001</v>
      </c>
      <c r="H33" s="1">
        <f t="shared" si="2"/>
        <v>0.16693598000000001</v>
      </c>
      <c r="I33" s="1">
        <f t="shared" si="3"/>
        <v>1.0813107703140161E-2</v>
      </c>
      <c r="J33">
        <v>1152.3925076276</v>
      </c>
      <c r="K33">
        <v>0.1198654</v>
      </c>
      <c r="L33" s="1">
        <f t="shared" si="4"/>
        <v>0.1198654</v>
      </c>
      <c r="M33" s="1">
        <f t="shared" si="5"/>
        <v>1.8753283758439876E-2</v>
      </c>
      <c r="N33">
        <v>349.83245769515599</v>
      </c>
      <c r="O33">
        <v>0.14062110999999999</v>
      </c>
      <c r="P33" s="1">
        <f t="shared" si="6"/>
        <v>0.14062110999999999</v>
      </c>
      <c r="Q33" s="1">
        <f t="shared" si="7"/>
        <v>3.6428695731237568E-2</v>
      </c>
      <c r="R33">
        <v>196.06659070000001</v>
      </c>
      <c r="T33" s="1">
        <f t="shared" si="8"/>
        <v>0</v>
      </c>
      <c r="U33" s="1">
        <f t="shared" si="9"/>
        <v>0</v>
      </c>
      <c r="V33">
        <v>401.30749170000001</v>
      </c>
      <c r="X33" s="1">
        <f t="shared" si="10"/>
        <v>0</v>
      </c>
      <c r="Y33" s="1">
        <f t="shared" si="11"/>
        <v>0</v>
      </c>
      <c r="Z33">
        <v>317.69489800000002</v>
      </c>
      <c r="AB33" s="1">
        <f t="shared" si="12"/>
        <v>0</v>
      </c>
      <c r="AC33" s="1">
        <f t="shared" si="13"/>
        <v>0</v>
      </c>
      <c r="AD33">
        <v>530.18735130000005</v>
      </c>
      <c r="AF33" s="1">
        <f t="shared" si="14"/>
        <v>0</v>
      </c>
      <c r="AG33" s="1">
        <f t="shared" si="15"/>
        <v>0</v>
      </c>
      <c r="AH33" s="2">
        <v>51615.724642798297</v>
      </c>
      <c r="AJ33" s="1">
        <f t="shared" si="16"/>
        <v>0</v>
      </c>
      <c r="AK33" s="1">
        <f t="shared" si="17"/>
        <v>0</v>
      </c>
      <c r="AL33">
        <v>1190.29834651947</v>
      </c>
      <c r="AM33">
        <v>0.18582383</v>
      </c>
      <c r="AN33" s="1">
        <f t="shared" si="18"/>
        <v>0.18582383</v>
      </c>
      <c r="AO33" s="1">
        <f t="shared" si="19"/>
        <v>2.2097241046746274E-2</v>
      </c>
      <c r="AP33">
        <v>1651.9255686737599</v>
      </c>
      <c r="AQ33">
        <v>0.11977533999999999</v>
      </c>
      <c r="AR33" s="1">
        <f t="shared" si="20"/>
        <v>0.11977533999999999</v>
      </c>
      <c r="AS33" s="1">
        <f t="shared" si="21"/>
        <v>1.5658180878308326E-2</v>
      </c>
    </row>
    <row r="34" spans="1:45" x14ac:dyDescent="0.2">
      <c r="A34" s="3">
        <v>71</v>
      </c>
      <c r="B34">
        <v>41063.4526496119</v>
      </c>
      <c r="C34">
        <v>9.3696758000000005E-2</v>
      </c>
      <c r="D34" s="1">
        <f t="shared" si="0"/>
        <v>9.3696758000000005E-2</v>
      </c>
      <c r="E34" s="1">
        <f t="shared" si="1"/>
        <v>2.8185606795097279E-3</v>
      </c>
      <c r="F34">
        <v>3872.2739508748</v>
      </c>
      <c r="G34">
        <v>0.17173127999999999</v>
      </c>
      <c r="H34" s="1">
        <f t="shared" si="2"/>
        <v>0.17173127999999999</v>
      </c>
      <c r="I34" s="1">
        <f t="shared" si="3"/>
        <v>1.1879095332479744E-2</v>
      </c>
      <c r="J34">
        <v>1004.88934300467</v>
      </c>
      <c r="K34">
        <v>0.14588112</v>
      </c>
      <c r="L34" s="1">
        <f t="shared" si="4"/>
        <v>0.14588112</v>
      </c>
      <c r="M34" s="1">
        <f t="shared" si="5"/>
        <v>2.1825070564348476E-2</v>
      </c>
      <c r="N34">
        <v>343.40494684129902</v>
      </c>
      <c r="O34">
        <v>0.13609082</v>
      </c>
      <c r="P34" s="1">
        <f t="shared" si="6"/>
        <v>0.13609082</v>
      </c>
      <c r="Q34" s="1">
        <f t="shared" si="7"/>
        <v>3.6266133653145967E-2</v>
      </c>
      <c r="R34">
        <v>156.2379889</v>
      </c>
      <c r="T34" s="1">
        <f t="shared" si="8"/>
        <v>0</v>
      </c>
      <c r="U34" s="1">
        <f t="shared" si="9"/>
        <v>0</v>
      </c>
      <c r="V34">
        <v>366.31325820000001</v>
      </c>
      <c r="X34" s="1">
        <f t="shared" si="10"/>
        <v>0</v>
      </c>
      <c r="Y34" s="1">
        <f t="shared" si="11"/>
        <v>0</v>
      </c>
      <c r="Z34">
        <v>268.8018558</v>
      </c>
      <c r="AB34" s="1">
        <f t="shared" si="12"/>
        <v>0</v>
      </c>
      <c r="AC34" s="1">
        <f t="shared" si="13"/>
        <v>0</v>
      </c>
      <c r="AD34">
        <v>474.81186400000001</v>
      </c>
      <c r="AF34" s="1">
        <f t="shared" si="14"/>
        <v>0</v>
      </c>
      <c r="AG34" s="1">
        <f t="shared" si="15"/>
        <v>0</v>
      </c>
      <c r="AH34" s="2">
        <v>46284.0208903327</v>
      </c>
      <c r="AJ34" s="1">
        <f t="shared" si="16"/>
        <v>0</v>
      </c>
      <c r="AK34" s="1">
        <f t="shared" si="17"/>
        <v>0</v>
      </c>
      <c r="AL34">
        <v>1050.4862227588801</v>
      </c>
      <c r="AM34">
        <v>0.17564769</v>
      </c>
      <c r="AN34" s="1">
        <f t="shared" si="18"/>
        <v>0.17564769</v>
      </c>
      <c r="AO34" s="1">
        <f t="shared" si="19"/>
        <v>2.3011161571950458E-2</v>
      </c>
      <c r="AP34">
        <v>1479.15184541791</v>
      </c>
      <c r="AQ34">
        <v>0.14483183999999999</v>
      </c>
      <c r="AR34" s="1">
        <f t="shared" si="20"/>
        <v>0.14483183999999999</v>
      </c>
      <c r="AS34" s="1">
        <f t="shared" si="21"/>
        <v>1.7935251743641821E-2</v>
      </c>
    </row>
    <row r="35" spans="1:45" x14ac:dyDescent="0.2">
      <c r="A35" s="3">
        <v>72</v>
      </c>
      <c r="B35">
        <v>37749.328473843598</v>
      </c>
      <c r="C35">
        <v>0.10024965</v>
      </c>
      <c r="D35" s="1">
        <f t="shared" si="0"/>
        <v>0.10024965</v>
      </c>
      <c r="E35" s="1">
        <f t="shared" si="1"/>
        <v>3.0297298156759678E-3</v>
      </c>
      <c r="F35">
        <v>3742.35030270367</v>
      </c>
      <c r="G35">
        <v>0.18752535000000001</v>
      </c>
      <c r="H35" s="1">
        <f t="shared" si="2"/>
        <v>0.18752535000000001</v>
      </c>
      <c r="I35" s="1">
        <f t="shared" si="3"/>
        <v>1.2506009516865502E-2</v>
      </c>
      <c r="J35">
        <v>999.67042077332701</v>
      </c>
      <c r="K35">
        <v>0.17007660999999999</v>
      </c>
      <c r="L35" s="1">
        <f t="shared" si="4"/>
        <v>0.17007660999999999</v>
      </c>
      <c r="M35" s="1">
        <f t="shared" si="5"/>
        <v>2.3289971017756404E-2</v>
      </c>
      <c r="N35">
        <v>316.59617800265499</v>
      </c>
      <c r="O35">
        <v>0.1449841</v>
      </c>
      <c r="P35" s="1">
        <f t="shared" si="6"/>
        <v>0.1449841</v>
      </c>
      <c r="Q35" s="1">
        <f t="shared" si="7"/>
        <v>3.8783814549211974E-2</v>
      </c>
      <c r="R35">
        <v>128.8798597</v>
      </c>
      <c r="T35" s="1">
        <f t="shared" si="8"/>
        <v>0</v>
      </c>
      <c r="U35" s="1">
        <f t="shared" si="9"/>
        <v>0</v>
      </c>
      <c r="V35">
        <v>347.63501880000001</v>
      </c>
      <c r="X35" s="1">
        <f t="shared" si="10"/>
        <v>0</v>
      </c>
      <c r="Y35" s="1">
        <f t="shared" si="11"/>
        <v>0</v>
      </c>
      <c r="Z35">
        <v>236.55442389999999</v>
      </c>
      <c r="AB35" s="1">
        <f t="shared" si="12"/>
        <v>0</v>
      </c>
      <c r="AC35" s="1">
        <f t="shared" si="13"/>
        <v>0</v>
      </c>
      <c r="AD35">
        <v>457.89157269999998</v>
      </c>
      <c r="AF35" s="1">
        <f t="shared" si="14"/>
        <v>0</v>
      </c>
      <c r="AG35" s="1">
        <f t="shared" si="15"/>
        <v>0</v>
      </c>
      <c r="AH35" s="2">
        <v>42807.945375323303</v>
      </c>
      <c r="AJ35" s="1">
        <f t="shared" si="16"/>
        <v>0</v>
      </c>
      <c r="AK35" s="1">
        <f t="shared" si="17"/>
        <v>0</v>
      </c>
      <c r="AL35">
        <v>1063.45111847668</v>
      </c>
      <c r="AM35">
        <v>0.20312625000000001</v>
      </c>
      <c r="AN35" s="1">
        <f t="shared" si="18"/>
        <v>0.20312625000000001</v>
      </c>
      <c r="AO35" s="1">
        <f t="shared" si="19"/>
        <v>2.4181046436774045E-2</v>
      </c>
      <c r="AP35">
        <v>1360.43514350801</v>
      </c>
      <c r="AQ35">
        <v>0.15607773999999999</v>
      </c>
      <c r="AR35" s="1">
        <f t="shared" si="20"/>
        <v>0.15607773999999999</v>
      </c>
      <c r="AS35" s="1">
        <f t="shared" si="21"/>
        <v>1.9285853138608044E-2</v>
      </c>
    </row>
    <row r="36" spans="1:45" x14ac:dyDescent="0.2">
      <c r="A36" s="3">
        <v>73</v>
      </c>
      <c r="B36">
        <v>35514.312176339299</v>
      </c>
      <c r="C36">
        <v>0.10412046</v>
      </c>
      <c r="D36" s="1">
        <f t="shared" si="0"/>
        <v>0.10412046</v>
      </c>
      <c r="E36" s="1">
        <f t="shared" si="1"/>
        <v>3.1764879753677948E-3</v>
      </c>
      <c r="F36">
        <v>3449.5963527634699</v>
      </c>
      <c r="G36">
        <v>0.19240066</v>
      </c>
      <c r="H36" s="1">
        <f t="shared" si="2"/>
        <v>0.19240066</v>
      </c>
      <c r="I36" s="1">
        <f t="shared" si="3"/>
        <v>1.3154464939808189E-2</v>
      </c>
      <c r="J36">
        <v>881.06359392404499</v>
      </c>
      <c r="K36">
        <v>0.16926121999999999</v>
      </c>
      <c r="L36" s="1">
        <f t="shared" si="4"/>
        <v>0.16926121999999999</v>
      </c>
      <c r="M36" s="1">
        <f t="shared" si="5"/>
        <v>2.4760728537351478E-2</v>
      </c>
      <c r="N36">
        <v>279.40450504422103</v>
      </c>
      <c r="O36">
        <v>0.13674833</v>
      </c>
      <c r="P36" s="1">
        <f t="shared" si="6"/>
        <v>0.13674833</v>
      </c>
      <c r="Q36" s="1">
        <f t="shared" si="7"/>
        <v>4.028738682236685E-2</v>
      </c>
      <c r="R36">
        <v>117.5081077</v>
      </c>
      <c r="T36" s="1">
        <f t="shared" si="8"/>
        <v>0</v>
      </c>
      <c r="U36" s="1">
        <f t="shared" si="9"/>
        <v>0</v>
      </c>
      <c r="V36">
        <v>322.14471300000002</v>
      </c>
      <c r="X36" s="1">
        <f t="shared" si="10"/>
        <v>0</v>
      </c>
      <c r="Y36" s="1">
        <f t="shared" si="11"/>
        <v>0</v>
      </c>
      <c r="Z36">
        <v>221.7766378</v>
      </c>
      <c r="AB36" s="1">
        <f t="shared" si="12"/>
        <v>0</v>
      </c>
      <c r="AC36" s="1">
        <f t="shared" si="13"/>
        <v>0</v>
      </c>
      <c r="AD36">
        <v>417.29386799999997</v>
      </c>
      <c r="AF36" s="1">
        <f t="shared" si="14"/>
        <v>0</v>
      </c>
      <c r="AG36" s="1">
        <f t="shared" si="15"/>
        <v>0</v>
      </c>
      <c r="AH36" s="2">
        <v>40124.376628070997</v>
      </c>
      <c r="AJ36" s="1">
        <f t="shared" si="16"/>
        <v>0</v>
      </c>
      <c r="AK36" s="1">
        <f t="shared" si="17"/>
        <v>0</v>
      </c>
      <c r="AL36">
        <v>954.513028401881</v>
      </c>
      <c r="AM36">
        <v>0.24771501000000001</v>
      </c>
      <c r="AN36" s="1">
        <f t="shared" si="18"/>
        <v>0.24771501000000001</v>
      </c>
      <c r="AO36" s="1">
        <f t="shared" si="19"/>
        <v>2.7386245742758261E-2</v>
      </c>
      <c r="AP36">
        <v>1246.1682584397499</v>
      </c>
      <c r="AQ36">
        <v>0.17392097000000001</v>
      </c>
      <c r="AR36" s="1">
        <f t="shared" si="20"/>
        <v>0.17392097000000001</v>
      </c>
      <c r="AS36" s="1">
        <f t="shared" si="21"/>
        <v>2.104527001410772E-2</v>
      </c>
    </row>
    <row r="37" spans="1:45" x14ac:dyDescent="0.2">
      <c r="A37" s="3">
        <v>74</v>
      </c>
      <c r="B37">
        <v>32498.7102445848</v>
      </c>
      <c r="C37">
        <v>0.12161268</v>
      </c>
      <c r="D37" s="1">
        <f t="shared" si="0"/>
        <v>0.12161268</v>
      </c>
      <c r="E37" s="1">
        <f t="shared" si="1"/>
        <v>3.5534930225184641E-3</v>
      </c>
      <c r="F37">
        <v>3234.8515217080699</v>
      </c>
      <c r="G37">
        <v>0.21967496</v>
      </c>
      <c r="H37" s="1">
        <f t="shared" si="2"/>
        <v>0.21967496</v>
      </c>
      <c r="I37" s="1">
        <f t="shared" si="3"/>
        <v>1.4267797775339595E-2</v>
      </c>
      <c r="J37">
        <v>868.81286655366398</v>
      </c>
      <c r="K37">
        <v>0.15787124999999999</v>
      </c>
      <c r="L37" s="1">
        <f t="shared" si="4"/>
        <v>0.15787124999999999</v>
      </c>
      <c r="M37" s="1">
        <f t="shared" si="5"/>
        <v>2.4245643791391023E-2</v>
      </c>
      <c r="N37">
        <v>269.46108831465199</v>
      </c>
      <c r="O37">
        <v>0.19025183000000001</v>
      </c>
      <c r="P37" s="1">
        <f t="shared" si="6"/>
        <v>0.19025183000000001</v>
      </c>
      <c r="Q37" s="1">
        <f t="shared" si="7"/>
        <v>4.686487366632492E-2</v>
      </c>
      <c r="R37">
        <v>126.1330598</v>
      </c>
      <c r="T37" s="1">
        <f t="shared" si="8"/>
        <v>0</v>
      </c>
      <c r="U37" s="1">
        <f t="shared" si="9"/>
        <v>0</v>
      </c>
      <c r="V37">
        <v>253.30990299999999</v>
      </c>
      <c r="X37" s="1">
        <f t="shared" si="10"/>
        <v>0</v>
      </c>
      <c r="Y37" s="1">
        <f t="shared" si="11"/>
        <v>0</v>
      </c>
      <c r="Z37">
        <v>168.15910070000001</v>
      </c>
      <c r="AB37" s="1">
        <f t="shared" si="12"/>
        <v>0</v>
      </c>
      <c r="AC37" s="1">
        <f t="shared" si="13"/>
        <v>0</v>
      </c>
      <c r="AD37">
        <v>418.72220379999999</v>
      </c>
      <c r="AF37" s="1">
        <f t="shared" si="14"/>
        <v>0</v>
      </c>
      <c r="AG37" s="1">
        <f t="shared" si="15"/>
        <v>0</v>
      </c>
      <c r="AH37" s="2">
        <v>36871.835721161202</v>
      </c>
      <c r="AJ37" s="1">
        <f t="shared" si="16"/>
        <v>0</v>
      </c>
      <c r="AK37" s="1">
        <f t="shared" si="17"/>
        <v>0</v>
      </c>
      <c r="AL37">
        <v>914.135066483169</v>
      </c>
      <c r="AM37">
        <v>0.26539143999999998</v>
      </c>
      <c r="AN37" s="1">
        <f t="shared" si="18"/>
        <v>0.26539143999999998</v>
      </c>
      <c r="AO37" s="1">
        <f t="shared" si="19"/>
        <v>2.8623473485868647E-2</v>
      </c>
      <c r="AP37">
        <v>1246.3880046606</v>
      </c>
      <c r="AQ37">
        <v>0.17589340000000001</v>
      </c>
      <c r="AR37" s="1">
        <f t="shared" si="20"/>
        <v>0.17589340000000001</v>
      </c>
      <c r="AS37" s="1">
        <f t="shared" si="21"/>
        <v>2.1137124676883969E-2</v>
      </c>
    </row>
    <row r="38" spans="1:45" x14ac:dyDescent="0.2">
      <c r="A38" s="3">
        <v>75</v>
      </c>
      <c r="B38">
        <v>31696.095259595601</v>
      </c>
      <c r="C38">
        <v>0.13639253000000001</v>
      </c>
      <c r="D38" s="1">
        <f t="shared" si="0"/>
        <v>0.13639253000000001</v>
      </c>
      <c r="E38" s="1">
        <f t="shared" si="1"/>
        <v>3.7783890802369183E-3</v>
      </c>
      <c r="F38">
        <v>3042.1909630373102</v>
      </c>
      <c r="G38">
        <v>0.24578944</v>
      </c>
      <c r="H38" s="1">
        <f t="shared" si="2"/>
        <v>0.24578944</v>
      </c>
      <c r="I38" s="1">
        <f t="shared" si="3"/>
        <v>1.52999760105296E-2</v>
      </c>
      <c r="J38">
        <v>805.85620696097601</v>
      </c>
      <c r="K38">
        <v>0.23376917999999999</v>
      </c>
      <c r="L38" s="1">
        <f t="shared" si="4"/>
        <v>0.23376917999999999</v>
      </c>
      <c r="M38" s="1">
        <f t="shared" si="5"/>
        <v>2.9221380454712613E-2</v>
      </c>
      <c r="N38">
        <v>289.07324058189897</v>
      </c>
      <c r="O38">
        <v>0.20779221</v>
      </c>
      <c r="P38" s="1">
        <f t="shared" si="6"/>
        <v>0.20779221</v>
      </c>
      <c r="Q38" s="1">
        <f t="shared" si="7"/>
        <v>4.6772039868767164E-2</v>
      </c>
      <c r="R38">
        <v>101.13717889999999</v>
      </c>
      <c r="T38" s="1">
        <f t="shared" si="8"/>
        <v>0</v>
      </c>
      <c r="U38" s="1">
        <f t="shared" si="9"/>
        <v>0</v>
      </c>
      <c r="V38">
        <v>260.34171179999998</v>
      </c>
      <c r="X38" s="1">
        <f t="shared" si="10"/>
        <v>0</v>
      </c>
      <c r="Y38" s="1">
        <f t="shared" si="11"/>
        <v>0</v>
      </c>
      <c r="Z38">
        <v>140.086805</v>
      </c>
      <c r="AB38" s="1">
        <f t="shared" si="12"/>
        <v>0</v>
      </c>
      <c r="AC38" s="1">
        <f t="shared" si="13"/>
        <v>0</v>
      </c>
      <c r="AD38">
        <v>350.32688259999998</v>
      </c>
      <c r="AF38" s="1">
        <f t="shared" si="14"/>
        <v>0</v>
      </c>
      <c r="AG38" s="1">
        <f t="shared" si="15"/>
        <v>0</v>
      </c>
      <c r="AH38" s="2">
        <v>35833.215670175799</v>
      </c>
      <c r="AJ38" s="1">
        <f t="shared" si="16"/>
        <v>0</v>
      </c>
      <c r="AK38" s="1">
        <f t="shared" si="17"/>
        <v>0</v>
      </c>
      <c r="AL38">
        <v>852.33206485584299</v>
      </c>
      <c r="AM38">
        <v>0.27324535999999999</v>
      </c>
      <c r="AN38" s="1">
        <f t="shared" si="18"/>
        <v>0.27324535999999999</v>
      </c>
      <c r="AO38" s="1">
        <f t="shared" si="19"/>
        <v>2.9917270104433118E-2</v>
      </c>
      <c r="AP38">
        <v>1081.5250651761801</v>
      </c>
      <c r="AQ38">
        <v>0.20511763999999999</v>
      </c>
      <c r="AR38" s="1">
        <f t="shared" si="20"/>
        <v>0.20511763999999999</v>
      </c>
      <c r="AS38" s="1">
        <f t="shared" si="21"/>
        <v>2.4065268526121415E-2</v>
      </c>
    </row>
    <row r="39" spans="1:45" x14ac:dyDescent="0.2">
      <c r="A39" s="3">
        <v>76</v>
      </c>
      <c r="B39">
        <v>29261.002053704098</v>
      </c>
      <c r="C39">
        <v>0.14778115999999999</v>
      </c>
      <c r="D39" s="1">
        <f t="shared" si="0"/>
        <v>0.14778115999999999</v>
      </c>
      <c r="E39" s="1">
        <f t="shared" si="1"/>
        <v>4.066273396236734E-3</v>
      </c>
      <c r="F39">
        <v>2731.4729389958002</v>
      </c>
      <c r="G39">
        <v>0.26032581999999999</v>
      </c>
      <c r="H39" s="1">
        <f t="shared" si="2"/>
        <v>0.26032581999999999</v>
      </c>
      <c r="I39" s="1">
        <f t="shared" si="3"/>
        <v>1.6456462035596236E-2</v>
      </c>
      <c r="J39">
        <v>736.19735943525995</v>
      </c>
      <c r="K39">
        <v>0.22530864</v>
      </c>
      <c r="L39" s="1">
        <f t="shared" si="4"/>
        <v>0.22530864</v>
      </c>
      <c r="M39" s="1">
        <f t="shared" si="5"/>
        <v>3.0179512688358542E-2</v>
      </c>
      <c r="N39">
        <v>202.05461399629701</v>
      </c>
      <c r="O39">
        <v>0.20003298</v>
      </c>
      <c r="P39" s="1">
        <f t="shared" si="6"/>
        <v>0.20003298</v>
      </c>
      <c r="Q39" s="1">
        <f t="shared" si="7"/>
        <v>5.5158002367934812E-2</v>
      </c>
      <c r="R39">
        <v>98.939738879999993</v>
      </c>
      <c r="T39" s="1">
        <f t="shared" si="8"/>
        <v>0</v>
      </c>
      <c r="U39" s="1">
        <f t="shared" si="9"/>
        <v>0</v>
      </c>
      <c r="V39">
        <v>217.3268228</v>
      </c>
      <c r="X39" s="1">
        <f t="shared" si="10"/>
        <v>0</v>
      </c>
      <c r="Y39" s="1">
        <f t="shared" si="11"/>
        <v>0</v>
      </c>
      <c r="Z39">
        <v>137.17519619999999</v>
      </c>
      <c r="AB39" s="1">
        <f t="shared" si="12"/>
        <v>0</v>
      </c>
      <c r="AC39" s="1">
        <f t="shared" si="13"/>
        <v>0</v>
      </c>
      <c r="AD39">
        <v>320.3318261</v>
      </c>
      <c r="AF39" s="1">
        <f t="shared" si="14"/>
        <v>0</v>
      </c>
      <c r="AG39" s="1">
        <f t="shared" si="15"/>
        <v>0</v>
      </c>
      <c r="AH39" s="2">
        <v>32930.726966131399</v>
      </c>
      <c r="AJ39" s="1">
        <f t="shared" si="16"/>
        <v>0</v>
      </c>
      <c r="AK39" s="1">
        <f t="shared" si="17"/>
        <v>0</v>
      </c>
      <c r="AL39">
        <v>770.80703901872005</v>
      </c>
      <c r="AM39">
        <v>0.27772847000000001</v>
      </c>
      <c r="AN39" s="1">
        <f t="shared" si="18"/>
        <v>0.27772847000000001</v>
      </c>
      <c r="AO39" s="1">
        <f t="shared" si="19"/>
        <v>3.161867629778628E-2</v>
      </c>
      <c r="AP39">
        <v>1005.5485755242401</v>
      </c>
      <c r="AQ39">
        <v>0.24845965</v>
      </c>
      <c r="AR39" s="1">
        <f t="shared" si="20"/>
        <v>0.24845965</v>
      </c>
      <c r="AS39" s="1">
        <f t="shared" si="21"/>
        <v>2.6709061598677142E-2</v>
      </c>
    </row>
    <row r="40" spans="1:45" x14ac:dyDescent="0.2">
      <c r="A40" s="3">
        <v>77</v>
      </c>
      <c r="B40">
        <v>27353.349394235702</v>
      </c>
      <c r="C40">
        <v>0.16614493999999999</v>
      </c>
      <c r="D40" s="1">
        <f t="shared" si="0"/>
        <v>0.16614493999999999</v>
      </c>
      <c r="E40" s="1">
        <f t="shared" si="1"/>
        <v>4.4110264174744198E-3</v>
      </c>
      <c r="F40">
        <v>2495.3580050021401</v>
      </c>
      <c r="G40">
        <v>0.28305765999999999</v>
      </c>
      <c r="H40" s="1">
        <f t="shared" si="2"/>
        <v>0.28305765999999999</v>
      </c>
      <c r="I40" s="1">
        <f t="shared" si="3"/>
        <v>1.7675398376696964E-2</v>
      </c>
      <c r="J40">
        <v>709.11390898004095</v>
      </c>
      <c r="K40">
        <v>0.26258487000000003</v>
      </c>
      <c r="L40" s="1">
        <f t="shared" si="4"/>
        <v>0.26258487000000003</v>
      </c>
      <c r="M40" s="1">
        <f t="shared" si="5"/>
        <v>3.238835872226397E-2</v>
      </c>
      <c r="N40">
        <v>211.173989910632</v>
      </c>
      <c r="O40">
        <v>0.21978392999999999</v>
      </c>
      <c r="P40" s="1">
        <f t="shared" si="6"/>
        <v>0.21978392999999999</v>
      </c>
      <c r="Q40" s="1">
        <f t="shared" si="7"/>
        <v>5.5852326942622231E-2</v>
      </c>
      <c r="R40">
        <v>76.63572207</v>
      </c>
      <c r="T40" s="1">
        <f t="shared" si="8"/>
        <v>0</v>
      </c>
      <c r="U40" s="1">
        <f t="shared" si="9"/>
        <v>0</v>
      </c>
      <c r="V40">
        <v>213.37142940000001</v>
      </c>
      <c r="X40" s="1">
        <f t="shared" si="10"/>
        <v>0</v>
      </c>
      <c r="Y40" s="1">
        <f t="shared" si="11"/>
        <v>0</v>
      </c>
      <c r="Z40">
        <v>115.5304125</v>
      </c>
      <c r="AB40" s="1">
        <f t="shared" si="12"/>
        <v>0</v>
      </c>
      <c r="AC40" s="1">
        <f t="shared" si="13"/>
        <v>0</v>
      </c>
      <c r="AD40">
        <v>242.9269989</v>
      </c>
      <c r="AF40" s="1">
        <f t="shared" si="14"/>
        <v>0</v>
      </c>
      <c r="AG40" s="1">
        <f t="shared" si="15"/>
        <v>0</v>
      </c>
      <c r="AH40" s="2">
        <v>30768.995298128499</v>
      </c>
      <c r="AJ40" s="1">
        <f t="shared" si="16"/>
        <v>0</v>
      </c>
      <c r="AK40" s="1">
        <f t="shared" si="17"/>
        <v>0</v>
      </c>
      <c r="AL40">
        <v>644.94865903258301</v>
      </c>
      <c r="AM40">
        <v>0.30164066</v>
      </c>
      <c r="AN40" s="1">
        <f t="shared" si="18"/>
        <v>0.30164066</v>
      </c>
      <c r="AO40" s="1">
        <f t="shared" si="19"/>
        <v>3.5422394330578741E-2</v>
      </c>
      <c r="AP40">
        <v>863.484075110405</v>
      </c>
      <c r="AQ40">
        <v>0.24240169</v>
      </c>
      <c r="AR40" s="1">
        <f t="shared" si="20"/>
        <v>0.24240169</v>
      </c>
      <c r="AS40" s="1">
        <f t="shared" si="21"/>
        <v>2.8583553909322386E-2</v>
      </c>
    </row>
    <row r="41" spans="1:45" x14ac:dyDescent="0.2">
      <c r="A41" s="3">
        <v>78</v>
      </c>
      <c r="B41">
        <v>25627.534906372399</v>
      </c>
      <c r="C41">
        <v>0.18304566</v>
      </c>
      <c r="D41" s="1">
        <f t="shared" si="0"/>
        <v>0.18304566</v>
      </c>
      <c r="E41" s="1">
        <f t="shared" si="1"/>
        <v>4.7345778800877937E-3</v>
      </c>
      <c r="F41">
        <v>2264.6267971023899</v>
      </c>
      <c r="G41">
        <v>0.29971734</v>
      </c>
      <c r="H41" s="1">
        <f t="shared" si="2"/>
        <v>0.29971734</v>
      </c>
      <c r="I41" s="1">
        <f t="shared" si="3"/>
        <v>1.8869064608214432E-2</v>
      </c>
      <c r="J41">
        <v>633.74171576276399</v>
      </c>
      <c r="K41">
        <v>0.28117806000000001</v>
      </c>
      <c r="L41" s="1">
        <f t="shared" si="4"/>
        <v>0.28117806000000001</v>
      </c>
      <c r="M41" s="1">
        <f t="shared" si="5"/>
        <v>3.5002680264920309E-2</v>
      </c>
      <c r="N41">
        <v>226.501134540885</v>
      </c>
      <c r="O41">
        <v>0.20367776000000001</v>
      </c>
      <c r="P41" s="1">
        <f t="shared" si="6"/>
        <v>0.20367776000000001</v>
      </c>
      <c r="Q41" s="1">
        <f t="shared" si="7"/>
        <v>5.2448987410867461E-2</v>
      </c>
      <c r="R41">
        <v>77.789378240000005</v>
      </c>
      <c r="T41" s="1">
        <f t="shared" si="8"/>
        <v>0</v>
      </c>
      <c r="U41" s="1">
        <f t="shared" si="9"/>
        <v>0</v>
      </c>
      <c r="V41">
        <v>147.72290839999999</v>
      </c>
      <c r="X41" s="1">
        <f t="shared" si="10"/>
        <v>0</v>
      </c>
      <c r="Y41" s="1">
        <f t="shared" si="11"/>
        <v>0</v>
      </c>
      <c r="Z41">
        <v>95.918258550000004</v>
      </c>
      <c r="AB41" s="1">
        <f t="shared" si="12"/>
        <v>0</v>
      </c>
      <c r="AC41" s="1">
        <f t="shared" si="13"/>
        <v>0</v>
      </c>
      <c r="AD41">
        <v>254.518495</v>
      </c>
      <c r="AF41" s="1">
        <f t="shared" si="14"/>
        <v>0</v>
      </c>
      <c r="AG41" s="1">
        <f t="shared" si="15"/>
        <v>0</v>
      </c>
      <c r="AH41" s="2">
        <v>28752.4045537784</v>
      </c>
      <c r="AJ41" s="1">
        <f t="shared" si="16"/>
        <v>0</v>
      </c>
      <c r="AK41" s="1">
        <f t="shared" si="17"/>
        <v>0</v>
      </c>
      <c r="AL41">
        <v>599.73633038625098</v>
      </c>
      <c r="AM41">
        <v>0.36106133000000001</v>
      </c>
      <c r="AN41" s="1">
        <f t="shared" si="18"/>
        <v>0.36106133000000001</v>
      </c>
      <c r="AO41" s="1">
        <f t="shared" si="19"/>
        <v>3.8441114272345971E-2</v>
      </c>
      <c r="AP41">
        <v>799.42869503050997</v>
      </c>
      <c r="AQ41">
        <v>0.31900719</v>
      </c>
      <c r="AR41" s="1">
        <f t="shared" si="20"/>
        <v>0.31900719</v>
      </c>
      <c r="AS41" s="1">
        <f t="shared" si="21"/>
        <v>3.2310055496927621E-2</v>
      </c>
    </row>
    <row r="42" spans="1:45" x14ac:dyDescent="0.2">
      <c r="A42" s="3">
        <v>79</v>
      </c>
      <c r="B42">
        <v>24223.810194153299</v>
      </c>
      <c r="C42">
        <v>0.20034942</v>
      </c>
      <c r="D42" s="1">
        <f t="shared" si="0"/>
        <v>0.20034942</v>
      </c>
      <c r="E42" s="1">
        <f t="shared" si="1"/>
        <v>5.0405626490128618E-3</v>
      </c>
      <c r="F42">
        <v>2088.6667856499498</v>
      </c>
      <c r="G42">
        <v>0.3159399</v>
      </c>
      <c r="H42" s="1">
        <f t="shared" si="2"/>
        <v>0.3159399</v>
      </c>
      <c r="I42" s="1">
        <f t="shared" si="3"/>
        <v>1.9937507281867599E-2</v>
      </c>
      <c r="J42">
        <v>605.12005767971198</v>
      </c>
      <c r="K42">
        <v>0.25966811000000001</v>
      </c>
      <c r="L42" s="1">
        <f t="shared" si="4"/>
        <v>0.25966811000000001</v>
      </c>
      <c r="M42" s="1">
        <f t="shared" si="5"/>
        <v>3.4934765638186351E-2</v>
      </c>
      <c r="N42">
        <v>192.05626180767999</v>
      </c>
      <c r="O42">
        <v>0.25587249000000001</v>
      </c>
      <c r="P42" s="1">
        <f t="shared" si="6"/>
        <v>0.25587249000000001</v>
      </c>
      <c r="Q42" s="1">
        <f t="shared" si="7"/>
        <v>6.1713093028404484E-2</v>
      </c>
      <c r="R42">
        <v>59.440753800000003</v>
      </c>
      <c r="T42" s="1">
        <f t="shared" si="8"/>
        <v>0</v>
      </c>
      <c r="U42" s="1">
        <f t="shared" si="9"/>
        <v>0</v>
      </c>
      <c r="V42">
        <v>163.70928480000001</v>
      </c>
      <c r="X42" s="1">
        <f t="shared" si="10"/>
        <v>0</v>
      </c>
      <c r="Y42" s="1">
        <f t="shared" si="11"/>
        <v>0</v>
      </c>
      <c r="Z42">
        <v>104.4333381</v>
      </c>
      <c r="AB42" s="1">
        <f t="shared" si="12"/>
        <v>0</v>
      </c>
      <c r="AC42" s="1">
        <f t="shared" si="13"/>
        <v>0</v>
      </c>
      <c r="AD42">
        <v>191.89145389999999</v>
      </c>
      <c r="AF42" s="1">
        <f t="shared" si="14"/>
        <v>0</v>
      </c>
      <c r="AG42" s="1">
        <f t="shared" si="15"/>
        <v>0</v>
      </c>
      <c r="AH42" s="2">
        <v>27109.6532992906</v>
      </c>
      <c r="AJ42" s="1">
        <f t="shared" si="16"/>
        <v>0</v>
      </c>
      <c r="AK42" s="1">
        <f t="shared" si="17"/>
        <v>0</v>
      </c>
      <c r="AL42">
        <v>530.79164794459905</v>
      </c>
      <c r="AM42">
        <v>0.39140308000000001</v>
      </c>
      <c r="AN42" s="1">
        <f t="shared" si="18"/>
        <v>0.39140308000000001</v>
      </c>
      <c r="AO42" s="1">
        <f t="shared" si="19"/>
        <v>4.152130794322214E-2</v>
      </c>
      <c r="AP42">
        <v>697.24773249030102</v>
      </c>
      <c r="AQ42">
        <v>0.31428023999999999</v>
      </c>
      <c r="AR42" s="1">
        <f t="shared" si="20"/>
        <v>0.31428023999999999</v>
      </c>
      <c r="AS42" s="1">
        <f t="shared" si="21"/>
        <v>3.4458342737123088E-2</v>
      </c>
    </row>
    <row r="43" spans="1:45" x14ac:dyDescent="0.2">
      <c r="A43" s="3">
        <v>80</v>
      </c>
      <c r="B43">
        <v>23585.124236080799</v>
      </c>
      <c r="C43">
        <v>0.23107423999999999</v>
      </c>
      <c r="D43" s="1">
        <f t="shared" si="0"/>
        <v>0.23107423999999999</v>
      </c>
      <c r="E43" s="1">
        <f t="shared" si="1"/>
        <v>5.3796616164354704E-3</v>
      </c>
      <c r="F43">
        <v>1941.1086810305701</v>
      </c>
      <c r="G43">
        <v>0.37225427999999999</v>
      </c>
      <c r="H43" s="1">
        <f t="shared" si="2"/>
        <v>0.37225427999999999</v>
      </c>
      <c r="I43" s="1">
        <f t="shared" si="3"/>
        <v>2.1505169774960156E-2</v>
      </c>
      <c r="J43">
        <v>627.20432977005805</v>
      </c>
      <c r="K43">
        <v>0.32865717999999999</v>
      </c>
      <c r="L43" s="1">
        <f t="shared" si="4"/>
        <v>0.32865717999999999</v>
      </c>
      <c r="M43" s="1">
        <f t="shared" si="5"/>
        <v>3.6761674385896954E-2</v>
      </c>
      <c r="N43">
        <v>228.03934270516001</v>
      </c>
      <c r="O43">
        <v>0.28824928</v>
      </c>
      <c r="P43" s="1">
        <f t="shared" si="6"/>
        <v>0.28824928</v>
      </c>
      <c r="Q43" s="1">
        <f t="shared" si="7"/>
        <v>5.8789430648850644E-2</v>
      </c>
      <c r="R43">
        <v>54.661321800000003</v>
      </c>
      <c r="T43" s="1">
        <f t="shared" si="8"/>
        <v>0</v>
      </c>
      <c r="U43" s="1">
        <f t="shared" si="9"/>
        <v>0</v>
      </c>
      <c r="V43">
        <v>147.17354839999999</v>
      </c>
      <c r="X43" s="1">
        <f t="shared" si="10"/>
        <v>0</v>
      </c>
      <c r="Y43" s="1">
        <f t="shared" si="11"/>
        <v>0</v>
      </c>
      <c r="Z43">
        <v>74.822834090000001</v>
      </c>
      <c r="AB43" s="1">
        <f t="shared" si="12"/>
        <v>0</v>
      </c>
      <c r="AC43" s="1">
        <f t="shared" si="13"/>
        <v>0</v>
      </c>
      <c r="AD43">
        <v>177.44328530000001</v>
      </c>
      <c r="AF43" s="1">
        <f t="shared" si="14"/>
        <v>0</v>
      </c>
      <c r="AG43" s="1">
        <f t="shared" si="15"/>
        <v>0</v>
      </c>
      <c r="AH43" s="2">
        <v>26381.476589586498</v>
      </c>
      <c r="AJ43" s="1">
        <f t="shared" si="16"/>
        <v>0</v>
      </c>
      <c r="AK43" s="1">
        <f t="shared" si="17"/>
        <v>0</v>
      </c>
      <c r="AL43">
        <v>478.71231858432202</v>
      </c>
      <c r="AM43">
        <v>0.39883809999999997</v>
      </c>
      <c r="AN43" s="1">
        <f t="shared" si="18"/>
        <v>0.39883809999999997</v>
      </c>
      <c r="AO43" s="1">
        <f t="shared" si="19"/>
        <v>4.3864462626251356E-2</v>
      </c>
      <c r="AP43">
        <v>695.05029277503399</v>
      </c>
      <c r="AQ43">
        <v>0.35707899999999998</v>
      </c>
      <c r="AR43" s="1">
        <f t="shared" si="20"/>
        <v>0.35707899999999998</v>
      </c>
      <c r="AS43" s="1">
        <f t="shared" si="21"/>
        <v>3.5621230425592891E-2</v>
      </c>
    </row>
  </sheetData>
  <mergeCells count="8">
    <mergeCell ref="Z1:AB1"/>
    <mergeCell ref="AD1:AF1"/>
    <mergeCell ref="B1:D1"/>
    <mergeCell ref="F1:H1"/>
    <mergeCell ref="J1:L1"/>
    <mergeCell ref="N1:P1"/>
    <mergeCell ref="R1:T1"/>
    <mergeCell ref="V1:X1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3"/>
  <sheetViews>
    <sheetView workbookViewId="0">
      <selection activeCell="H9" sqref="H9"/>
    </sheetView>
  </sheetViews>
  <sheetFormatPr baseColWidth="10" defaultColWidth="8.83203125" defaultRowHeight="15" x14ac:dyDescent="0.2"/>
  <cols>
    <col min="4" max="4" width="11" bestFit="1" customWidth="1"/>
    <col min="5" max="5" width="11" customWidth="1"/>
    <col min="8" max="8" width="11" bestFit="1" customWidth="1"/>
    <col min="9" max="9" width="11" customWidth="1"/>
    <col min="12" max="12" width="11" bestFit="1" customWidth="1"/>
    <col min="13" max="13" width="11" customWidth="1"/>
    <col min="16" max="16" width="11" style="1" bestFit="1" customWidth="1"/>
    <col min="17" max="17" width="11" style="1" customWidth="1"/>
    <col min="20" max="20" width="11" style="1" bestFit="1" customWidth="1"/>
    <col min="21" max="21" width="11" style="1" customWidth="1"/>
    <col min="24" max="24" width="11" style="1" bestFit="1" customWidth="1"/>
    <col min="25" max="25" width="11" style="1" customWidth="1"/>
    <col min="28" max="28" width="11" style="1" bestFit="1" customWidth="1"/>
    <col min="29" max="29" width="11" style="1" customWidth="1"/>
    <col min="32" max="32" width="11" style="1" bestFit="1" customWidth="1"/>
    <col min="33" max="33" width="11" style="1" customWidth="1"/>
    <col min="34" max="35" width="11" style="2" customWidth="1"/>
    <col min="37" max="37" width="8.83203125" style="1"/>
    <col min="44" max="44" width="10.33203125" bestFit="1" customWidth="1"/>
  </cols>
  <sheetData>
    <row r="1" spans="1:120" s="4" customFormat="1" x14ac:dyDescent="0.2">
      <c r="B1" s="13" t="s">
        <v>10</v>
      </c>
      <c r="C1" s="13"/>
      <c r="D1" s="13"/>
      <c r="E1" s="9"/>
      <c r="F1" s="13" t="s">
        <v>11</v>
      </c>
      <c r="G1" s="13"/>
      <c r="H1" s="13"/>
      <c r="I1" s="9"/>
      <c r="J1" s="13" t="s">
        <v>12</v>
      </c>
      <c r="K1" s="13"/>
      <c r="L1" s="13"/>
      <c r="M1" s="9"/>
      <c r="N1" s="13" t="s">
        <v>13</v>
      </c>
      <c r="O1" s="13"/>
      <c r="P1" s="13"/>
      <c r="Q1" s="9"/>
      <c r="R1" s="13" t="s">
        <v>56</v>
      </c>
      <c r="S1" s="13"/>
      <c r="T1" s="13"/>
      <c r="U1" s="9"/>
      <c r="V1" s="13" t="s">
        <v>57</v>
      </c>
      <c r="W1" s="13"/>
      <c r="X1" s="13"/>
      <c r="Y1" s="9"/>
      <c r="Z1" s="13" t="s">
        <v>41</v>
      </c>
      <c r="AA1" s="13"/>
      <c r="AB1" s="13"/>
      <c r="AC1" s="9"/>
      <c r="AD1" s="13" t="s">
        <v>14</v>
      </c>
      <c r="AE1" s="13"/>
      <c r="AF1" s="13"/>
      <c r="AG1" s="9"/>
      <c r="AH1" s="7" t="s">
        <v>26</v>
      </c>
      <c r="AI1" s="8"/>
      <c r="AK1" s="6"/>
      <c r="AL1" s="4" t="s">
        <v>29</v>
      </c>
      <c r="AP1" s="4" t="s">
        <v>16</v>
      </c>
    </row>
    <row r="2" spans="1:120" x14ac:dyDescent="0.2">
      <c r="A2" t="s">
        <v>0</v>
      </c>
      <c r="B2" t="s">
        <v>33</v>
      </c>
      <c r="C2" t="s">
        <v>50</v>
      </c>
      <c r="D2" s="1" t="s">
        <v>51</v>
      </c>
      <c r="E2" s="1" t="s">
        <v>19</v>
      </c>
      <c r="F2" t="s">
        <v>33</v>
      </c>
      <c r="G2" t="s">
        <v>50</v>
      </c>
      <c r="H2" s="1" t="s">
        <v>51</v>
      </c>
      <c r="I2" s="1" t="s">
        <v>19</v>
      </c>
      <c r="J2" t="s">
        <v>33</v>
      </c>
      <c r="K2" t="s">
        <v>50</v>
      </c>
      <c r="L2" s="1" t="s">
        <v>51</v>
      </c>
      <c r="M2" s="1" t="s">
        <v>19</v>
      </c>
      <c r="N2" t="s">
        <v>33</v>
      </c>
      <c r="O2" t="s">
        <v>50</v>
      </c>
      <c r="P2" s="1" t="s">
        <v>51</v>
      </c>
      <c r="Q2" s="1" t="s">
        <v>19</v>
      </c>
      <c r="R2" t="s">
        <v>33</v>
      </c>
      <c r="S2" t="s">
        <v>50</v>
      </c>
      <c r="T2" s="1" t="s">
        <v>51</v>
      </c>
      <c r="U2" s="1" t="s">
        <v>19</v>
      </c>
      <c r="V2" t="s">
        <v>33</v>
      </c>
      <c r="W2" t="s">
        <v>50</v>
      </c>
      <c r="X2" s="1" t="s">
        <v>51</v>
      </c>
      <c r="Y2" s="1" t="s">
        <v>19</v>
      </c>
      <c r="Z2" t="s">
        <v>33</v>
      </c>
      <c r="AA2" t="s">
        <v>50</v>
      </c>
      <c r="AB2" s="1" t="s">
        <v>51</v>
      </c>
      <c r="AC2" s="1" t="s">
        <v>19</v>
      </c>
      <c r="AD2" t="s">
        <v>33</v>
      </c>
      <c r="AE2" t="s">
        <v>50</v>
      </c>
      <c r="AF2" s="1" t="s">
        <v>51</v>
      </c>
      <c r="AG2" s="1" t="s">
        <v>19</v>
      </c>
      <c r="AH2" s="2" t="s">
        <v>33</v>
      </c>
      <c r="AI2" t="s">
        <v>50</v>
      </c>
      <c r="AJ2" s="1" t="s">
        <v>51</v>
      </c>
      <c r="AK2" s="1" t="s">
        <v>19</v>
      </c>
      <c r="AL2" s="4" t="s">
        <v>33</v>
      </c>
      <c r="AM2" t="s">
        <v>50</v>
      </c>
      <c r="AN2" s="1" t="s">
        <v>51</v>
      </c>
      <c r="AO2" s="6" t="s">
        <v>19</v>
      </c>
      <c r="AP2" s="4" t="s">
        <v>33</v>
      </c>
      <c r="AQ2" t="s">
        <v>50</v>
      </c>
      <c r="AR2" s="1" t="s">
        <v>51</v>
      </c>
      <c r="AS2" s="6" t="s">
        <v>19</v>
      </c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 x14ac:dyDescent="0.2">
      <c r="A3" s="3">
        <v>40</v>
      </c>
      <c r="B3">
        <v>67305.062133911997</v>
      </c>
      <c r="C3">
        <v>1.5207007999999999E-2</v>
      </c>
      <c r="D3" s="1">
        <f>C3</f>
        <v>1.5207007999999999E-2</v>
      </c>
      <c r="E3" s="1">
        <f>1.96*SQRT((D3*(1-D3))/B3)</f>
        <v>9.245418370948396E-4</v>
      </c>
      <c r="F3">
        <v>12479.2071962021</v>
      </c>
      <c r="G3">
        <v>2.2706279999999999E-2</v>
      </c>
      <c r="H3" s="1">
        <f>G3</f>
        <v>2.2706279999999999E-2</v>
      </c>
      <c r="I3" s="1">
        <f>1.96*SQRT((H3*(1-H3))/F3)</f>
        <v>2.6136541668734608E-3</v>
      </c>
      <c r="J3">
        <v>5237.6533341668501</v>
      </c>
      <c r="K3">
        <v>1.5962005000000001E-2</v>
      </c>
      <c r="L3" s="1">
        <f>K3</f>
        <v>1.5962005000000001E-2</v>
      </c>
      <c r="M3" s="1">
        <f>1.96*SQRT((L3*(1-L3))/J3)</f>
        <v>3.3941993908923667E-3</v>
      </c>
      <c r="N3">
        <v>2708.8393021002398</v>
      </c>
      <c r="O3">
        <v>2.2996164999999999E-2</v>
      </c>
      <c r="P3" s="1">
        <f t="shared" ref="P3:P43" si="0">O3</f>
        <v>2.2996164999999999E-2</v>
      </c>
      <c r="Q3" s="1">
        <f>1.96*SQRT((P3*(1-P3))/N3)</f>
        <v>5.6446925567668477E-3</v>
      </c>
      <c r="R3">
        <v>3937.922462</v>
      </c>
      <c r="T3" s="1">
        <f>S3</f>
        <v>0</v>
      </c>
      <c r="U3" s="1">
        <f>1.96*SQRT((T3*(1-T3))/R3)</f>
        <v>0</v>
      </c>
      <c r="V3">
        <v>4628.7976239999998</v>
      </c>
      <c r="X3" s="1">
        <f>W3</f>
        <v>0</v>
      </c>
      <c r="Y3" s="1">
        <f>1.96*SQRT((X3*(1-X3))/V3)</f>
        <v>0</v>
      </c>
      <c r="Z3">
        <v>1728.231675</v>
      </c>
      <c r="AB3" s="1">
        <f>AA3</f>
        <v>0</v>
      </c>
      <c r="AC3" s="1">
        <f>1.96*SQRT((AB3*(1-AB3))/Z3)</f>
        <v>0</v>
      </c>
      <c r="AD3">
        <v>2607.4823809999998</v>
      </c>
      <c r="AF3" s="1">
        <f>AE3</f>
        <v>0</v>
      </c>
      <c r="AG3" s="1">
        <f>1.96*SQRT((AF3*(1-AF3))/AD3)</f>
        <v>0</v>
      </c>
      <c r="AH3" s="2">
        <v>87730.761966381193</v>
      </c>
      <c r="AJ3" s="1">
        <f>AI3</f>
        <v>0</v>
      </c>
      <c r="AK3" s="1">
        <f>1.96*SQRT((AJ3*(1-AJ3))/(AH3))</f>
        <v>0</v>
      </c>
      <c r="AL3" s="4">
        <v>9873.2080765254796</v>
      </c>
      <c r="AM3">
        <v>5.1091080999999998E-3</v>
      </c>
      <c r="AN3" s="6">
        <f t="shared" ref="AN3:AN43" si="1">AM3</f>
        <v>5.1091080999999998E-3</v>
      </c>
      <c r="AO3" s="6">
        <f>1.96*SQRT((AN3*(1-AN3))/AL3)</f>
        <v>1.4063298656477115E-3</v>
      </c>
      <c r="AP3" s="4">
        <v>5635.28010875359</v>
      </c>
      <c r="AQ3">
        <v>7.4239592E-3</v>
      </c>
      <c r="AR3" s="6">
        <f>AQ3</f>
        <v>7.4239592E-3</v>
      </c>
      <c r="AS3" s="6">
        <f>1.96*SQRT((AR3*(1-AR3))/AP3)</f>
        <v>2.2412897214123518E-3</v>
      </c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</row>
    <row r="4" spans="1:120" x14ac:dyDescent="0.2">
      <c r="A4" s="3">
        <v>41</v>
      </c>
      <c r="B4">
        <v>64329.563484702201</v>
      </c>
      <c r="C4">
        <v>1.536057E-2</v>
      </c>
      <c r="D4" s="1">
        <f t="shared" ref="D4:D43" si="2">C4</f>
        <v>1.536057E-2</v>
      </c>
      <c r="E4" s="1">
        <f t="shared" ref="E4:E43" si="3">1.96*SQRT((D4*(1-D4))/B4)</f>
        <v>9.50370717705949E-4</v>
      </c>
      <c r="F4">
        <v>11263.0889241881</v>
      </c>
      <c r="G4">
        <v>2.7949577E-2</v>
      </c>
      <c r="H4" s="1">
        <f t="shared" ref="H4:H43" si="4">G4</f>
        <v>2.7949577E-2</v>
      </c>
      <c r="I4" s="1">
        <f t="shared" ref="I4:I43" si="5">1.96*SQRT((H4*(1-H4))/F4)</f>
        <v>3.044102918114027E-3</v>
      </c>
      <c r="J4">
        <v>4499.0937261730396</v>
      </c>
      <c r="K4">
        <v>2.0224934E-2</v>
      </c>
      <c r="L4" s="1">
        <f t="shared" ref="L4:L43" si="6">K4</f>
        <v>2.0224934E-2</v>
      </c>
      <c r="M4" s="1">
        <f t="shared" ref="M4:M43" si="7">1.96*SQRT((L4*(1-L4))/J4)</f>
        <v>4.1133938945004649E-3</v>
      </c>
      <c r="N4">
        <v>2455.6942094154601</v>
      </c>
      <c r="O4">
        <v>2.4939678999999999E-2</v>
      </c>
      <c r="P4" s="1">
        <f t="shared" si="0"/>
        <v>2.4939678999999999E-2</v>
      </c>
      <c r="Q4" s="1">
        <f t="shared" ref="Q4:Q43" si="8">1.96*SQRT((P4*(1-P4))/N4)</f>
        <v>6.1677974032466843E-3</v>
      </c>
      <c r="R4">
        <v>3093.1166370000001</v>
      </c>
      <c r="T4" s="1">
        <f t="shared" ref="T4:T43" si="9">S4</f>
        <v>0</v>
      </c>
      <c r="U4" s="1">
        <f t="shared" ref="U4:U43" si="10">1.96*SQRT((T4*(1-T4))/R4)</f>
        <v>0</v>
      </c>
      <c r="V4">
        <v>3697.5774609999999</v>
      </c>
      <c r="X4" s="1">
        <f t="shared" ref="X4:X43" si="11">W4</f>
        <v>0</v>
      </c>
      <c r="Y4" s="1">
        <f t="shared" ref="Y4:Y43" si="12">1.96*SQRT((X4*(1-X4))/V4)</f>
        <v>0</v>
      </c>
      <c r="Z4">
        <v>1367.63176</v>
      </c>
      <c r="AB4" s="1">
        <f t="shared" ref="AB4:AB43" si="13">AA4</f>
        <v>0</v>
      </c>
      <c r="AC4" s="1">
        <f t="shared" ref="AC4:AC43" si="14">1.96*SQRT((AB4*(1-AB4))/Z4)</f>
        <v>0</v>
      </c>
      <c r="AD4">
        <v>2038.345403</v>
      </c>
      <c r="AF4" s="1">
        <f t="shared" ref="AF4:AF43" si="15">AE4</f>
        <v>0</v>
      </c>
      <c r="AG4" s="1">
        <f t="shared" ref="AG4:AG43" si="16">1.96*SQRT((AF4*(1-AF4))/AD4)</f>
        <v>0</v>
      </c>
      <c r="AH4" s="2">
        <v>82547.440344478906</v>
      </c>
      <c r="AJ4" s="1">
        <f t="shared" ref="AJ4:AJ43" si="17">AI4</f>
        <v>0</v>
      </c>
      <c r="AK4" s="1">
        <f t="shared" ref="AK4:AK43" si="18">1.96*SQRT((AJ4*(1-AJ4))/(AH4))</f>
        <v>0</v>
      </c>
      <c r="AL4" s="4">
        <v>7956.1064346693402</v>
      </c>
      <c r="AM4">
        <v>5.4575181999999998E-3</v>
      </c>
      <c r="AN4" s="6">
        <f t="shared" si="1"/>
        <v>5.4575181999999998E-3</v>
      </c>
      <c r="AO4" s="6">
        <f t="shared" ref="AO4:AO43" si="19">1.96*SQRT((AN4*(1-AN4))/AL4)</f>
        <v>1.6188814431236003E-3</v>
      </c>
      <c r="AP4" s="4">
        <v>4539.03219633549</v>
      </c>
      <c r="AQ4">
        <v>1.0098364E-2</v>
      </c>
      <c r="AR4" s="6">
        <f t="shared" ref="AR4:AR43" si="20">AQ4</f>
        <v>1.0098364E-2</v>
      </c>
      <c r="AS4" s="6">
        <f t="shared" ref="AS4:AS43" si="21">1.96*SQRT((AR4*(1-AR4))/AP4)</f>
        <v>2.9086801772601986E-3</v>
      </c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</row>
    <row r="5" spans="1:120" x14ac:dyDescent="0.2">
      <c r="A5" s="3">
        <v>42</v>
      </c>
      <c r="B5">
        <v>67009.066967658699</v>
      </c>
      <c r="C5">
        <v>1.7055806E-2</v>
      </c>
      <c r="D5" s="1">
        <f t="shared" si="2"/>
        <v>1.7055806E-2</v>
      </c>
      <c r="E5" s="1">
        <f t="shared" si="3"/>
        <v>9.8036961056988375E-4</v>
      </c>
      <c r="F5">
        <v>12112.674182508101</v>
      </c>
      <c r="G5">
        <v>2.8124329E-2</v>
      </c>
      <c r="H5" s="1">
        <f t="shared" si="4"/>
        <v>2.8124329E-2</v>
      </c>
      <c r="I5" s="1">
        <f t="shared" si="5"/>
        <v>2.9443029480499161E-3</v>
      </c>
      <c r="J5">
        <v>4554.4142791815102</v>
      </c>
      <c r="K5">
        <v>2.1483716E-2</v>
      </c>
      <c r="L5" s="1">
        <f t="shared" si="6"/>
        <v>2.1483716E-2</v>
      </c>
      <c r="M5" s="1">
        <f t="shared" si="7"/>
        <v>4.2109349754104863E-3</v>
      </c>
      <c r="N5">
        <v>2428.9403736814802</v>
      </c>
      <c r="O5">
        <v>1.5002751E-2</v>
      </c>
      <c r="P5" s="1">
        <f t="shared" si="0"/>
        <v>1.5002751E-2</v>
      </c>
      <c r="Q5" s="1">
        <f t="shared" si="8"/>
        <v>4.8344893064456353E-3</v>
      </c>
      <c r="R5">
        <v>3380.157244</v>
      </c>
      <c r="T5" s="1">
        <f t="shared" si="9"/>
        <v>0</v>
      </c>
      <c r="U5" s="1">
        <f t="shared" si="10"/>
        <v>0</v>
      </c>
      <c r="V5">
        <v>3858.8146179999999</v>
      </c>
      <c r="X5" s="1">
        <f t="shared" si="11"/>
        <v>0</v>
      </c>
      <c r="Y5" s="1">
        <f t="shared" si="12"/>
        <v>0</v>
      </c>
      <c r="Z5">
        <v>1403.340162</v>
      </c>
      <c r="AB5" s="1">
        <f t="shared" si="13"/>
        <v>0</v>
      </c>
      <c r="AC5" s="1">
        <f t="shared" si="14"/>
        <v>0</v>
      </c>
      <c r="AD5">
        <v>2042.190924</v>
      </c>
      <c r="AF5" s="1">
        <f t="shared" si="15"/>
        <v>0</v>
      </c>
      <c r="AG5" s="1">
        <f t="shared" si="16"/>
        <v>0</v>
      </c>
      <c r="AH5" s="2">
        <v>86105.095803029806</v>
      </c>
      <c r="AJ5" s="1">
        <f t="shared" si="17"/>
        <v>0</v>
      </c>
      <c r="AK5" s="1">
        <f t="shared" si="18"/>
        <v>0</v>
      </c>
      <c r="AL5">
        <v>8596.8799491040409</v>
      </c>
      <c r="AM5">
        <v>5.7692849000000003E-3</v>
      </c>
      <c r="AN5" s="1">
        <f t="shared" si="1"/>
        <v>5.7692849000000003E-3</v>
      </c>
      <c r="AO5" s="1">
        <f t="shared" si="19"/>
        <v>1.6009959053069774E-3</v>
      </c>
      <c r="AP5">
        <v>4699.2805150039403</v>
      </c>
      <c r="AQ5">
        <v>8.1212837000000006E-3</v>
      </c>
      <c r="AR5" s="1">
        <f t="shared" si="20"/>
        <v>8.1212837000000006E-3</v>
      </c>
      <c r="AS5" s="1">
        <f t="shared" si="21"/>
        <v>2.5661498470479394E-3</v>
      </c>
    </row>
    <row r="6" spans="1:120" x14ac:dyDescent="0.2">
      <c r="A6" s="3">
        <v>43</v>
      </c>
      <c r="B6">
        <v>67454.707808963896</v>
      </c>
      <c r="C6">
        <v>1.7741982E-2</v>
      </c>
      <c r="D6" s="1">
        <f t="shared" si="2"/>
        <v>1.7741982E-2</v>
      </c>
      <c r="E6" s="1">
        <f t="shared" si="3"/>
        <v>9.9623959166937484E-4</v>
      </c>
      <c r="F6">
        <v>11705.9280363321</v>
      </c>
      <c r="G6">
        <v>2.8979775999999999E-2</v>
      </c>
      <c r="H6" s="1">
        <f t="shared" si="4"/>
        <v>2.8979775999999999E-2</v>
      </c>
      <c r="I6" s="1">
        <f t="shared" si="5"/>
        <v>3.038888713633323E-3</v>
      </c>
      <c r="J6">
        <v>4281.8218382373398</v>
      </c>
      <c r="K6">
        <v>2.1751218999999999E-2</v>
      </c>
      <c r="L6" s="1">
        <f t="shared" si="6"/>
        <v>2.1751218999999999E-2</v>
      </c>
      <c r="M6" s="1">
        <f t="shared" si="7"/>
        <v>4.3692634637287993E-3</v>
      </c>
      <c r="N6">
        <v>2238.0927057974</v>
      </c>
      <c r="O6">
        <v>2.8276409999999998E-2</v>
      </c>
      <c r="P6" s="1">
        <f t="shared" si="0"/>
        <v>2.8276409999999998E-2</v>
      </c>
      <c r="Q6" s="1">
        <f t="shared" si="8"/>
        <v>6.8675296563950284E-3</v>
      </c>
      <c r="R6">
        <v>3159.9188130000002</v>
      </c>
      <c r="T6" s="1">
        <f t="shared" si="9"/>
        <v>0</v>
      </c>
      <c r="U6" s="1">
        <f t="shared" si="10"/>
        <v>0</v>
      </c>
      <c r="V6">
        <v>3463.0556670000001</v>
      </c>
      <c r="X6" s="1">
        <f t="shared" si="11"/>
        <v>0</v>
      </c>
      <c r="Y6" s="1">
        <f t="shared" si="12"/>
        <v>0</v>
      </c>
      <c r="Z6">
        <v>1294.127389</v>
      </c>
      <c r="AB6" s="1">
        <f t="shared" si="13"/>
        <v>0</v>
      </c>
      <c r="AC6" s="1">
        <f t="shared" si="14"/>
        <v>0</v>
      </c>
      <c r="AD6">
        <v>1959.731988</v>
      </c>
      <c r="AF6" s="1">
        <f t="shared" si="15"/>
        <v>0</v>
      </c>
      <c r="AG6" s="1">
        <f t="shared" si="16"/>
        <v>0</v>
      </c>
      <c r="AH6" s="2">
        <v>85680.550389330805</v>
      </c>
      <c r="AJ6" s="1">
        <f t="shared" si="17"/>
        <v>0</v>
      </c>
      <c r="AK6" s="1">
        <f t="shared" si="18"/>
        <v>0</v>
      </c>
      <c r="AL6">
        <v>7986.4311043359303</v>
      </c>
      <c r="AM6">
        <v>7.8664076999999995E-3</v>
      </c>
      <c r="AN6" s="1">
        <f t="shared" si="1"/>
        <v>7.8664076999999995E-3</v>
      </c>
      <c r="AO6" s="1">
        <f t="shared" si="19"/>
        <v>1.9375503606598196E-3</v>
      </c>
      <c r="AP6">
        <v>4546.6133659705501</v>
      </c>
      <c r="AQ6">
        <v>1.4416066E-2</v>
      </c>
      <c r="AR6" s="1">
        <f t="shared" si="20"/>
        <v>1.4416066E-2</v>
      </c>
      <c r="AS6" s="1">
        <f t="shared" si="21"/>
        <v>3.4648325277512868E-3</v>
      </c>
    </row>
    <row r="7" spans="1:120" x14ac:dyDescent="0.2">
      <c r="A7" s="3">
        <v>44</v>
      </c>
      <c r="B7">
        <v>66468.881262429</v>
      </c>
      <c r="C7">
        <v>1.9062333000000001E-2</v>
      </c>
      <c r="D7" s="1">
        <f t="shared" si="2"/>
        <v>1.9062333000000001E-2</v>
      </c>
      <c r="E7" s="1">
        <f t="shared" si="3"/>
        <v>1.0395745008426388E-3</v>
      </c>
      <c r="F7">
        <v>11263.9679063931</v>
      </c>
      <c r="G7">
        <v>3.4819599E-2</v>
      </c>
      <c r="H7" s="1">
        <f t="shared" si="4"/>
        <v>3.4819599E-2</v>
      </c>
      <c r="I7" s="1">
        <f t="shared" si="5"/>
        <v>3.3855286943258785E-3</v>
      </c>
      <c r="J7">
        <v>4070.0984892994102</v>
      </c>
      <c r="K7">
        <v>1.9975064000000001E-2</v>
      </c>
      <c r="L7" s="1">
        <f t="shared" si="6"/>
        <v>1.9975064000000001E-2</v>
      </c>
      <c r="M7" s="1">
        <f t="shared" si="7"/>
        <v>4.2984934063688748E-3</v>
      </c>
      <c r="N7">
        <v>2346.9758606106002</v>
      </c>
      <c r="O7">
        <v>2.1224732999999999E-2</v>
      </c>
      <c r="P7" s="1">
        <f t="shared" si="0"/>
        <v>2.1224732999999999E-2</v>
      </c>
      <c r="Q7" s="1">
        <f t="shared" si="8"/>
        <v>5.8312863866360094E-3</v>
      </c>
      <c r="R7">
        <v>2869.966594</v>
      </c>
      <c r="T7" s="1">
        <f t="shared" si="9"/>
        <v>0</v>
      </c>
      <c r="U7" s="1">
        <f t="shared" si="10"/>
        <v>0</v>
      </c>
      <c r="V7">
        <v>3367.247284</v>
      </c>
      <c r="X7" s="1">
        <f t="shared" si="11"/>
        <v>0</v>
      </c>
      <c r="Y7" s="1">
        <f t="shared" si="12"/>
        <v>0</v>
      </c>
      <c r="Z7">
        <v>1258.9134120000001</v>
      </c>
      <c r="AB7" s="1">
        <f t="shared" si="13"/>
        <v>0</v>
      </c>
      <c r="AC7" s="1">
        <f t="shared" si="14"/>
        <v>0</v>
      </c>
      <c r="AD7">
        <v>1877.6026649999999</v>
      </c>
      <c r="AF7" s="1">
        <f t="shared" si="15"/>
        <v>0</v>
      </c>
      <c r="AG7" s="1">
        <f t="shared" si="16"/>
        <v>0</v>
      </c>
      <c r="AH7" s="2">
        <v>84149.923518732103</v>
      </c>
      <c r="AJ7" s="1">
        <f t="shared" si="17"/>
        <v>0</v>
      </c>
      <c r="AK7" s="1">
        <f t="shared" si="18"/>
        <v>0</v>
      </c>
      <c r="AL7">
        <v>7678.3500088602304</v>
      </c>
      <c r="AM7">
        <v>1.0204081E-2</v>
      </c>
      <c r="AN7" s="1">
        <f t="shared" si="1"/>
        <v>1.0204081E-2</v>
      </c>
      <c r="AO7" s="1">
        <f t="shared" si="19"/>
        <v>2.2479254122874585E-3</v>
      </c>
      <c r="AP7">
        <v>4510.35560440272</v>
      </c>
      <c r="AQ7">
        <v>1.5845110999999999E-2</v>
      </c>
      <c r="AR7" s="1">
        <f t="shared" si="20"/>
        <v>1.5845110999999999E-2</v>
      </c>
      <c r="AS7" s="1">
        <f t="shared" si="21"/>
        <v>3.6444336635996321E-3</v>
      </c>
    </row>
    <row r="8" spans="1:120" x14ac:dyDescent="0.2">
      <c r="A8" s="3">
        <v>45</v>
      </c>
      <c r="B8">
        <v>70979.181933570595</v>
      </c>
      <c r="C8">
        <v>1.9674994000000001E-2</v>
      </c>
      <c r="D8" s="1">
        <f t="shared" si="2"/>
        <v>1.9674994000000001E-2</v>
      </c>
      <c r="E8" s="1">
        <f t="shared" si="3"/>
        <v>1.0217224149325446E-3</v>
      </c>
      <c r="F8">
        <v>11997.638198025499</v>
      </c>
      <c r="G8">
        <v>3.3982146999999997E-2</v>
      </c>
      <c r="H8" s="1">
        <f t="shared" si="4"/>
        <v>3.3982146999999997E-2</v>
      </c>
      <c r="I8" s="1">
        <f t="shared" si="5"/>
        <v>3.242098268408912E-3</v>
      </c>
      <c r="J8">
        <v>4223.2051235809904</v>
      </c>
      <c r="K8">
        <v>2.6925825E-2</v>
      </c>
      <c r="L8" s="1">
        <f t="shared" si="6"/>
        <v>2.6925825E-2</v>
      </c>
      <c r="M8" s="1">
        <f t="shared" si="7"/>
        <v>4.8819403219592938E-3</v>
      </c>
      <c r="N8">
        <v>2181.3987515904</v>
      </c>
      <c r="O8">
        <v>2.6624381999999999E-2</v>
      </c>
      <c r="P8" s="1">
        <f t="shared" si="0"/>
        <v>2.6624381999999999E-2</v>
      </c>
      <c r="Q8" s="1">
        <f t="shared" si="8"/>
        <v>6.7556717700462572E-3</v>
      </c>
      <c r="R8">
        <v>2914.5196940000001</v>
      </c>
      <c r="T8" s="1">
        <f t="shared" si="9"/>
        <v>0</v>
      </c>
      <c r="U8" s="1">
        <f t="shared" si="10"/>
        <v>0</v>
      </c>
      <c r="V8">
        <v>3573.2572879999998</v>
      </c>
      <c r="X8" s="1">
        <f t="shared" si="11"/>
        <v>0</v>
      </c>
      <c r="Y8" s="1">
        <f t="shared" si="12"/>
        <v>0</v>
      </c>
      <c r="Z8">
        <v>1489.919298</v>
      </c>
      <c r="AB8" s="1">
        <f t="shared" si="13"/>
        <v>0</v>
      </c>
      <c r="AC8" s="1">
        <f t="shared" si="14"/>
        <v>0</v>
      </c>
      <c r="AD8">
        <v>2062.7919230000002</v>
      </c>
      <c r="AF8" s="1">
        <f t="shared" si="15"/>
        <v>0</v>
      </c>
      <c r="AG8" s="1">
        <f t="shared" si="16"/>
        <v>0</v>
      </c>
      <c r="AH8" s="2">
        <v>89381.424006767498</v>
      </c>
      <c r="AJ8" s="1">
        <f t="shared" si="17"/>
        <v>0</v>
      </c>
      <c r="AK8" s="1">
        <f t="shared" si="18"/>
        <v>0</v>
      </c>
      <c r="AL8">
        <v>8171.0710070840996</v>
      </c>
      <c r="AM8">
        <v>9.0539408999999998E-3</v>
      </c>
      <c r="AN8" s="1">
        <f t="shared" si="1"/>
        <v>9.0539408999999998E-3</v>
      </c>
      <c r="AO8" s="1">
        <f t="shared" si="19"/>
        <v>2.0538107095703639E-3</v>
      </c>
      <c r="AP8">
        <v>5171.8399982824903</v>
      </c>
      <c r="AQ8">
        <v>1.3578356999999999E-2</v>
      </c>
      <c r="AR8" s="1">
        <f t="shared" si="20"/>
        <v>1.3578356999999999E-2</v>
      </c>
      <c r="AS8" s="1">
        <f t="shared" si="21"/>
        <v>3.1541942722108263E-3</v>
      </c>
    </row>
    <row r="9" spans="1:120" x14ac:dyDescent="0.2">
      <c r="A9" s="3">
        <v>46</v>
      </c>
      <c r="B9">
        <v>70060.981598805607</v>
      </c>
      <c r="C9">
        <v>2.1290815000000001E-2</v>
      </c>
      <c r="D9" s="1">
        <f t="shared" si="2"/>
        <v>2.1290815000000001E-2</v>
      </c>
      <c r="E9" s="1">
        <f t="shared" si="3"/>
        <v>1.0689095018935723E-3</v>
      </c>
      <c r="F9">
        <v>11455.914292465901</v>
      </c>
      <c r="G9">
        <v>3.3736362999999998E-2</v>
      </c>
      <c r="H9" s="1">
        <f t="shared" si="4"/>
        <v>3.3736362999999998E-2</v>
      </c>
      <c r="I9" s="1">
        <f t="shared" si="5"/>
        <v>3.3062686721811005E-3</v>
      </c>
      <c r="J9">
        <v>3941.9327991083201</v>
      </c>
      <c r="K9">
        <v>2.6435568999999999E-2</v>
      </c>
      <c r="L9" s="1">
        <f t="shared" si="6"/>
        <v>2.6435568999999999E-2</v>
      </c>
      <c r="M9" s="1">
        <f t="shared" si="7"/>
        <v>5.0081594076879189E-3</v>
      </c>
      <c r="N9">
        <v>2104.81796500459</v>
      </c>
      <c r="O9">
        <v>3.2920308000000002E-2</v>
      </c>
      <c r="P9" s="1">
        <f t="shared" si="0"/>
        <v>3.2920308000000002E-2</v>
      </c>
      <c r="Q9" s="1">
        <f t="shared" si="8"/>
        <v>7.6227535178914592E-3</v>
      </c>
      <c r="R9">
        <v>2630.0610750000001</v>
      </c>
      <c r="T9" s="1">
        <f t="shared" si="9"/>
        <v>0</v>
      </c>
      <c r="U9" s="1">
        <f t="shared" si="10"/>
        <v>0</v>
      </c>
      <c r="V9">
        <v>3066.4726740000001</v>
      </c>
      <c r="X9" s="1">
        <f t="shared" si="11"/>
        <v>0</v>
      </c>
      <c r="Y9" s="1">
        <f t="shared" si="12"/>
        <v>0</v>
      </c>
      <c r="Z9">
        <v>1314.069156</v>
      </c>
      <c r="AB9" s="1">
        <f t="shared" si="13"/>
        <v>0</v>
      </c>
      <c r="AC9" s="1">
        <f t="shared" si="14"/>
        <v>0</v>
      </c>
      <c r="AD9">
        <v>1769.818227</v>
      </c>
      <c r="AF9" s="1">
        <f t="shared" si="15"/>
        <v>0</v>
      </c>
      <c r="AG9" s="1">
        <f t="shared" si="16"/>
        <v>0</v>
      </c>
      <c r="AH9" s="2">
        <v>87563.646655384393</v>
      </c>
      <c r="AJ9" s="1">
        <f t="shared" si="17"/>
        <v>0</v>
      </c>
      <c r="AK9" s="1">
        <f t="shared" si="18"/>
        <v>0</v>
      </c>
      <c r="AL9">
        <v>7197.7698659859598</v>
      </c>
      <c r="AM9">
        <v>8.4073693000000001E-3</v>
      </c>
      <c r="AN9" s="1">
        <f t="shared" si="1"/>
        <v>8.4073693000000001E-3</v>
      </c>
      <c r="AO9" s="1">
        <f t="shared" si="19"/>
        <v>2.1093750289118041E-3</v>
      </c>
      <c r="AP9">
        <v>4490.2490228861498</v>
      </c>
      <c r="AQ9">
        <v>1.4158051E-2</v>
      </c>
      <c r="AR9" s="1">
        <f t="shared" si="20"/>
        <v>1.4158051E-2</v>
      </c>
      <c r="AS9" s="1">
        <f t="shared" si="21"/>
        <v>3.4556220861671561E-3</v>
      </c>
    </row>
    <row r="10" spans="1:120" x14ac:dyDescent="0.2">
      <c r="A10" s="3">
        <v>47</v>
      </c>
      <c r="B10">
        <v>73032.634757649095</v>
      </c>
      <c r="C10">
        <v>2.1616267000000002E-2</v>
      </c>
      <c r="D10" s="1">
        <f t="shared" si="2"/>
        <v>2.1616267000000002E-2</v>
      </c>
      <c r="E10" s="1">
        <f t="shared" si="3"/>
        <v>1.0547330302354573E-3</v>
      </c>
      <c r="F10">
        <v>12318.2447069399</v>
      </c>
      <c r="G10">
        <v>4.0389373999999999E-2</v>
      </c>
      <c r="H10" s="1">
        <f t="shared" si="4"/>
        <v>4.0389373999999999E-2</v>
      </c>
      <c r="I10" s="1">
        <f t="shared" si="5"/>
        <v>3.4766641787340622E-3</v>
      </c>
      <c r="J10">
        <v>3828.1054020896499</v>
      </c>
      <c r="K10">
        <v>2.4167345999999999E-2</v>
      </c>
      <c r="L10" s="1">
        <f t="shared" si="6"/>
        <v>2.4167345999999999E-2</v>
      </c>
      <c r="M10" s="1">
        <f t="shared" si="7"/>
        <v>4.8648144580271321E-3</v>
      </c>
      <c r="N10">
        <v>1954.0735779255599</v>
      </c>
      <c r="O10">
        <v>3.0819118E-2</v>
      </c>
      <c r="P10" s="1">
        <f t="shared" si="0"/>
        <v>3.0819118E-2</v>
      </c>
      <c r="Q10" s="1">
        <f t="shared" si="8"/>
        <v>7.6629878560277517E-3</v>
      </c>
      <c r="R10">
        <v>2372.4112279999999</v>
      </c>
      <c r="T10" s="1">
        <f t="shared" si="9"/>
        <v>0</v>
      </c>
      <c r="U10" s="1">
        <f t="shared" si="10"/>
        <v>0</v>
      </c>
      <c r="V10">
        <v>2900.8406260000002</v>
      </c>
      <c r="X10" s="1">
        <f t="shared" si="11"/>
        <v>0</v>
      </c>
      <c r="Y10" s="1">
        <f t="shared" si="12"/>
        <v>0</v>
      </c>
      <c r="Z10">
        <v>1340.9878000000001</v>
      </c>
      <c r="AB10" s="1">
        <f t="shared" si="13"/>
        <v>0</v>
      </c>
      <c r="AC10" s="1">
        <f t="shared" si="14"/>
        <v>0</v>
      </c>
      <c r="AD10">
        <v>1703.565413</v>
      </c>
      <c r="AF10" s="1">
        <f t="shared" si="15"/>
        <v>0</v>
      </c>
      <c r="AG10" s="1">
        <f t="shared" si="16"/>
        <v>0</v>
      </c>
      <c r="AH10" s="2">
        <v>91133.058444604205</v>
      </c>
      <c r="AJ10" s="1">
        <f t="shared" si="17"/>
        <v>0</v>
      </c>
      <c r="AK10" s="1">
        <f t="shared" si="18"/>
        <v>0</v>
      </c>
      <c r="AL10">
        <v>6742.4602846913003</v>
      </c>
      <c r="AM10">
        <v>9.5945670999999996E-3</v>
      </c>
      <c r="AN10" s="1">
        <f t="shared" si="1"/>
        <v>9.5945670999999996E-3</v>
      </c>
      <c r="AO10" s="1">
        <f t="shared" si="19"/>
        <v>2.3268375948109891E-3</v>
      </c>
      <c r="AP10">
        <v>4667.0330829173299</v>
      </c>
      <c r="AQ10">
        <v>1.5773680000000002E-2</v>
      </c>
      <c r="AR10" s="1">
        <f t="shared" si="20"/>
        <v>1.5773680000000002E-2</v>
      </c>
      <c r="AS10" s="1">
        <f t="shared" si="21"/>
        <v>3.5747825722643443E-3</v>
      </c>
    </row>
    <row r="11" spans="1:120" x14ac:dyDescent="0.2">
      <c r="A11" s="3">
        <v>48</v>
      </c>
      <c r="B11">
        <v>75108.776123598203</v>
      </c>
      <c r="C11">
        <v>2.2384037999999998E-2</v>
      </c>
      <c r="D11" s="1">
        <f t="shared" si="2"/>
        <v>2.2384037999999998E-2</v>
      </c>
      <c r="E11" s="1">
        <f t="shared" si="3"/>
        <v>1.0579474298717706E-3</v>
      </c>
      <c r="F11">
        <v>11674.175027798799</v>
      </c>
      <c r="G11">
        <v>4.2173341000000003E-2</v>
      </c>
      <c r="H11" s="1">
        <f t="shared" si="4"/>
        <v>4.2173341000000003E-2</v>
      </c>
      <c r="I11" s="1">
        <f t="shared" si="5"/>
        <v>3.645905730277049E-3</v>
      </c>
      <c r="J11">
        <v>3889.2491685599002</v>
      </c>
      <c r="K11">
        <v>3.4068409000000001E-2</v>
      </c>
      <c r="L11" s="1">
        <f t="shared" si="6"/>
        <v>3.4068409000000001E-2</v>
      </c>
      <c r="M11" s="1">
        <f t="shared" si="7"/>
        <v>5.7012790586371178E-3</v>
      </c>
      <c r="N11">
        <v>2064.3850700221901</v>
      </c>
      <c r="O11">
        <v>2.7497708999999999E-2</v>
      </c>
      <c r="P11" s="1">
        <f t="shared" si="0"/>
        <v>2.7497708999999999E-2</v>
      </c>
      <c r="Q11" s="1">
        <f t="shared" si="8"/>
        <v>7.0543059107801565E-3</v>
      </c>
      <c r="R11">
        <v>2328.9019149999999</v>
      </c>
      <c r="T11" s="1">
        <f t="shared" si="9"/>
        <v>0</v>
      </c>
      <c r="U11" s="1">
        <f t="shared" si="10"/>
        <v>0</v>
      </c>
      <c r="V11">
        <v>2839.5869859999998</v>
      </c>
      <c r="X11" s="1">
        <f t="shared" si="11"/>
        <v>0</v>
      </c>
      <c r="Y11" s="1">
        <f t="shared" si="12"/>
        <v>0</v>
      </c>
      <c r="Z11">
        <v>1345.6573579999999</v>
      </c>
      <c r="AB11" s="1">
        <f t="shared" si="13"/>
        <v>0</v>
      </c>
      <c r="AC11" s="1">
        <f t="shared" si="14"/>
        <v>0</v>
      </c>
      <c r="AD11">
        <v>1821.0735179999999</v>
      </c>
      <c r="AF11" s="1">
        <f t="shared" si="15"/>
        <v>0</v>
      </c>
      <c r="AG11" s="1">
        <f t="shared" si="16"/>
        <v>0</v>
      </c>
      <c r="AH11" s="2">
        <v>92736.585389979096</v>
      </c>
      <c r="AJ11" s="1">
        <f t="shared" si="17"/>
        <v>0</v>
      </c>
      <c r="AK11" s="1">
        <f t="shared" si="18"/>
        <v>0</v>
      </c>
      <c r="AL11">
        <v>6606.7134226262497</v>
      </c>
      <c r="AM11">
        <v>1.7267656999999999E-2</v>
      </c>
      <c r="AN11" s="1">
        <f t="shared" si="1"/>
        <v>1.7267656999999999E-2</v>
      </c>
      <c r="AO11" s="1">
        <f t="shared" si="19"/>
        <v>3.1412150409577382E-3</v>
      </c>
      <c r="AP11">
        <v>4863.5391585044499</v>
      </c>
      <c r="AQ11">
        <v>1.3126558E-2</v>
      </c>
      <c r="AR11" s="1">
        <f t="shared" si="20"/>
        <v>1.3126558E-2</v>
      </c>
      <c r="AS11" s="1">
        <f t="shared" si="21"/>
        <v>3.1987921729174089E-3</v>
      </c>
    </row>
    <row r="12" spans="1:120" x14ac:dyDescent="0.2">
      <c r="A12" s="3">
        <v>49</v>
      </c>
      <c r="B12">
        <v>77690.273780148404</v>
      </c>
      <c r="C12">
        <v>2.3391545E-2</v>
      </c>
      <c r="D12" s="1">
        <f t="shared" si="2"/>
        <v>2.3391545E-2</v>
      </c>
      <c r="E12" s="1">
        <f t="shared" si="3"/>
        <v>1.0628266586495184E-3</v>
      </c>
      <c r="F12">
        <v>12097.676668707199</v>
      </c>
      <c r="G12">
        <v>4.6893354999999998E-2</v>
      </c>
      <c r="H12" s="1">
        <f t="shared" si="4"/>
        <v>4.6893354999999998E-2</v>
      </c>
      <c r="I12" s="1">
        <f t="shared" si="5"/>
        <v>3.7673111098854729E-3</v>
      </c>
      <c r="J12">
        <v>3605.9991493821099</v>
      </c>
      <c r="K12">
        <v>2.9919082E-2</v>
      </c>
      <c r="L12" s="1">
        <f t="shared" si="6"/>
        <v>2.9919082E-2</v>
      </c>
      <c r="M12" s="1">
        <f t="shared" si="7"/>
        <v>5.5605964018667509E-3</v>
      </c>
      <c r="N12">
        <v>1969.07110828906</v>
      </c>
      <c r="O12">
        <v>4.1053656000000001E-2</v>
      </c>
      <c r="P12" s="1">
        <f t="shared" si="0"/>
        <v>4.1053656000000001E-2</v>
      </c>
      <c r="Q12" s="1">
        <f t="shared" si="8"/>
        <v>8.7639208112356808E-3</v>
      </c>
      <c r="R12">
        <v>2056.6940300000001</v>
      </c>
      <c r="T12" s="1">
        <f t="shared" si="9"/>
        <v>0</v>
      </c>
      <c r="U12" s="1">
        <f t="shared" si="10"/>
        <v>0</v>
      </c>
      <c r="V12">
        <v>2515.5195100000001</v>
      </c>
      <c r="X12" s="1">
        <f t="shared" si="11"/>
        <v>0</v>
      </c>
      <c r="Y12" s="1">
        <f t="shared" si="12"/>
        <v>0</v>
      </c>
      <c r="Z12">
        <v>1256.77091</v>
      </c>
      <c r="AB12" s="1">
        <f t="shared" si="13"/>
        <v>0</v>
      </c>
      <c r="AC12" s="1">
        <f t="shared" si="14"/>
        <v>0</v>
      </c>
      <c r="AD12">
        <v>1667.087904</v>
      </c>
      <c r="AF12" s="1">
        <f t="shared" si="15"/>
        <v>0</v>
      </c>
      <c r="AG12" s="1">
        <f t="shared" si="16"/>
        <v>0</v>
      </c>
      <c r="AH12" s="2">
        <v>95363.020706526906</v>
      </c>
      <c r="AJ12" s="1">
        <f t="shared" si="17"/>
        <v>0</v>
      </c>
      <c r="AK12" s="1">
        <f t="shared" si="18"/>
        <v>0</v>
      </c>
      <c r="AL12">
        <v>5868.9778581783103</v>
      </c>
      <c r="AM12">
        <v>1.5261346E-2</v>
      </c>
      <c r="AN12" s="1">
        <f t="shared" si="1"/>
        <v>1.5261346E-2</v>
      </c>
      <c r="AO12" s="1">
        <f t="shared" si="19"/>
        <v>3.1364021866349769E-3</v>
      </c>
      <c r="AP12">
        <v>4518.9256199821803</v>
      </c>
      <c r="AQ12">
        <v>2.0160063999999998E-2</v>
      </c>
      <c r="AR12" s="1">
        <f t="shared" si="20"/>
        <v>2.0160063999999998E-2</v>
      </c>
      <c r="AS12" s="1">
        <f t="shared" si="21"/>
        <v>4.0979060390330859E-3</v>
      </c>
    </row>
    <row r="13" spans="1:120" x14ac:dyDescent="0.2">
      <c r="A13" s="3">
        <v>50</v>
      </c>
      <c r="B13">
        <v>84080.868970498399</v>
      </c>
      <c r="C13">
        <v>2.6095472000000002E-2</v>
      </c>
      <c r="D13" s="1">
        <f t="shared" si="2"/>
        <v>2.6095472000000002E-2</v>
      </c>
      <c r="E13" s="1">
        <f t="shared" si="3"/>
        <v>1.0775768343855676E-3</v>
      </c>
      <c r="F13">
        <v>13184.9700048305</v>
      </c>
      <c r="G13">
        <v>4.6952623999999998E-2</v>
      </c>
      <c r="H13" s="1">
        <f t="shared" si="4"/>
        <v>4.6952623999999998E-2</v>
      </c>
      <c r="I13" s="1">
        <f t="shared" si="5"/>
        <v>3.6108020256678222E-3</v>
      </c>
      <c r="J13">
        <v>3961.2153305634802</v>
      </c>
      <c r="K13">
        <v>3.7684988000000003E-2</v>
      </c>
      <c r="L13" s="1">
        <f t="shared" si="6"/>
        <v>3.7684988000000003E-2</v>
      </c>
      <c r="M13" s="1">
        <f t="shared" si="7"/>
        <v>5.9304092816006623E-3</v>
      </c>
      <c r="N13">
        <v>1994.7811588048901</v>
      </c>
      <c r="O13">
        <v>4.4994313000000001E-2</v>
      </c>
      <c r="P13" s="1">
        <f t="shared" si="0"/>
        <v>4.4994313000000001E-2</v>
      </c>
      <c r="Q13" s="1">
        <f t="shared" si="8"/>
        <v>9.0968332524976516E-3</v>
      </c>
      <c r="R13">
        <v>2200.2967349999999</v>
      </c>
      <c r="T13" s="1">
        <f t="shared" si="9"/>
        <v>0</v>
      </c>
      <c r="U13" s="1">
        <f t="shared" si="10"/>
        <v>0</v>
      </c>
      <c r="V13">
        <v>2734.604288</v>
      </c>
      <c r="X13" s="1">
        <f t="shared" si="11"/>
        <v>0</v>
      </c>
      <c r="Y13" s="1">
        <f t="shared" si="12"/>
        <v>0</v>
      </c>
      <c r="Z13">
        <v>1397.242264</v>
      </c>
      <c r="AB13" s="1">
        <f t="shared" si="13"/>
        <v>0</v>
      </c>
      <c r="AC13" s="1">
        <f t="shared" si="14"/>
        <v>0</v>
      </c>
      <c r="AD13">
        <v>1825.9628210000001</v>
      </c>
      <c r="AF13" s="1">
        <f t="shared" si="15"/>
        <v>0</v>
      </c>
      <c r="AG13" s="1">
        <f t="shared" si="16"/>
        <v>0</v>
      </c>
      <c r="AH13" s="2">
        <v>103221.835464697</v>
      </c>
      <c r="AJ13" s="1">
        <f t="shared" si="17"/>
        <v>0</v>
      </c>
      <c r="AK13" s="1">
        <f t="shared" si="18"/>
        <v>0</v>
      </c>
      <c r="AL13">
        <v>6527.2210262864801</v>
      </c>
      <c r="AM13">
        <v>1.2710717999999999E-2</v>
      </c>
      <c r="AN13" s="1">
        <f t="shared" si="1"/>
        <v>1.2710717999999999E-2</v>
      </c>
      <c r="AO13" s="1">
        <f t="shared" si="19"/>
        <v>2.7176852966937222E-3</v>
      </c>
      <c r="AP13">
        <v>4916.4425289221099</v>
      </c>
      <c r="AQ13">
        <v>1.7879602000000001E-2</v>
      </c>
      <c r="AR13" s="1">
        <f t="shared" si="20"/>
        <v>1.7879602000000001E-2</v>
      </c>
      <c r="AS13" s="1">
        <f t="shared" si="21"/>
        <v>3.7041782480119888E-3</v>
      </c>
    </row>
    <row r="14" spans="1:120" x14ac:dyDescent="0.2">
      <c r="A14" s="3">
        <v>51</v>
      </c>
      <c r="B14">
        <v>78747.517126772495</v>
      </c>
      <c r="C14">
        <v>2.7995468999999999E-2</v>
      </c>
      <c r="D14" s="1">
        <f t="shared" si="2"/>
        <v>2.7995468999999999E-2</v>
      </c>
      <c r="E14" s="1">
        <f t="shared" si="3"/>
        <v>1.15216759127913E-3</v>
      </c>
      <c r="F14">
        <v>11880.1301019564</v>
      </c>
      <c r="G14">
        <v>5.1116817000000002E-2</v>
      </c>
      <c r="H14" s="1">
        <f t="shared" si="4"/>
        <v>5.1116817000000002E-2</v>
      </c>
      <c r="I14" s="1">
        <f t="shared" si="5"/>
        <v>3.9603516454380736E-3</v>
      </c>
      <c r="J14">
        <v>3361.0944538041899</v>
      </c>
      <c r="K14">
        <v>3.6750913000000003E-2</v>
      </c>
      <c r="L14" s="1">
        <f t="shared" si="6"/>
        <v>3.6750913000000003E-2</v>
      </c>
      <c r="M14" s="1">
        <f t="shared" si="7"/>
        <v>6.3609075290169603E-3</v>
      </c>
      <c r="N14">
        <v>1814.59107043221</v>
      </c>
      <c r="O14">
        <v>4.7884356000000003E-2</v>
      </c>
      <c r="P14" s="1">
        <f t="shared" si="0"/>
        <v>4.7884356000000003E-2</v>
      </c>
      <c r="Q14" s="1">
        <f t="shared" si="8"/>
        <v>9.8244526222822249E-3</v>
      </c>
      <c r="R14">
        <v>1642.4765749999999</v>
      </c>
      <c r="T14" s="1">
        <f t="shared" si="9"/>
        <v>0</v>
      </c>
      <c r="U14" s="1">
        <f t="shared" si="10"/>
        <v>0</v>
      </c>
      <c r="V14">
        <v>2170.246744</v>
      </c>
      <c r="X14" s="1">
        <f t="shared" si="11"/>
        <v>0</v>
      </c>
      <c r="Y14" s="1">
        <f t="shared" si="12"/>
        <v>0</v>
      </c>
      <c r="Z14">
        <v>1086.414368</v>
      </c>
      <c r="AB14" s="1">
        <f t="shared" si="13"/>
        <v>0</v>
      </c>
      <c r="AC14" s="1">
        <f t="shared" si="14"/>
        <v>0</v>
      </c>
      <c r="AD14">
        <v>1525.188212</v>
      </c>
      <c r="AF14" s="1">
        <f t="shared" si="15"/>
        <v>0</v>
      </c>
      <c r="AG14" s="1">
        <f t="shared" si="16"/>
        <v>0</v>
      </c>
      <c r="AH14" s="2">
        <v>95803.332752965303</v>
      </c>
      <c r="AJ14" s="1">
        <f t="shared" si="17"/>
        <v>0</v>
      </c>
      <c r="AK14" s="1">
        <f t="shared" si="18"/>
        <v>0</v>
      </c>
      <c r="AL14">
        <v>5049.2228428497901</v>
      </c>
      <c r="AM14">
        <v>1.7631424999999999E-2</v>
      </c>
      <c r="AN14" s="1">
        <f t="shared" si="1"/>
        <v>1.7631424999999999E-2</v>
      </c>
      <c r="AO14" s="1">
        <f t="shared" si="19"/>
        <v>3.6301514144135316E-3</v>
      </c>
      <c r="AP14">
        <v>4118.8267190381803</v>
      </c>
      <c r="AQ14">
        <v>2.9077433E-2</v>
      </c>
      <c r="AR14" s="1">
        <f t="shared" si="20"/>
        <v>2.9077433E-2</v>
      </c>
      <c r="AS14" s="1">
        <f t="shared" si="21"/>
        <v>5.1314445491896718E-3</v>
      </c>
    </row>
    <row r="15" spans="1:120" x14ac:dyDescent="0.2">
      <c r="A15" s="3">
        <v>52</v>
      </c>
      <c r="B15">
        <v>80255.455431353301</v>
      </c>
      <c r="C15">
        <v>2.8687700999999999E-2</v>
      </c>
      <c r="D15" s="1">
        <f t="shared" si="2"/>
        <v>2.8687700999999999E-2</v>
      </c>
      <c r="E15" s="1">
        <f t="shared" si="3"/>
        <v>1.1549045873549654E-3</v>
      </c>
      <c r="F15">
        <v>11710.322919152601</v>
      </c>
      <c r="G15">
        <v>6.0125659999999997E-2</v>
      </c>
      <c r="H15" s="1">
        <f t="shared" si="4"/>
        <v>6.0125659999999997E-2</v>
      </c>
      <c r="I15" s="1">
        <f t="shared" si="5"/>
        <v>4.3056275621881817E-3</v>
      </c>
      <c r="J15">
        <v>3449.4315441362501</v>
      </c>
      <c r="K15">
        <v>3.2823361000000002E-2</v>
      </c>
      <c r="L15" s="1">
        <f t="shared" si="6"/>
        <v>3.2823361000000002E-2</v>
      </c>
      <c r="M15" s="1">
        <f t="shared" si="7"/>
        <v>5.9460249850549875E-3</v>
      </c>
      <c r="N15">
        <v>1692.7430187948</v>
      </c>
      <c r="O15">
        <v>4.7350275999999997E-2</v>
      </c>
      <c r="P15" s="1">
        <f t="shared" si="0"/>
        <v>4.7350275999999997E-2</v>
      </c>
      <c r="Q15" s="1">
        <f t="shared" si="8"/>
        <v>1.0117854647451113E-2</v>
      </c>
      <c r="R15">
        <v>1526.4517410000001</v>
      </c>
      <c r="T15" s="1">
        <f t="shared" si="9"/>
        <v>0</v>
      </c>
      <c r="U15" s="1">
        <f t="shared" si="10"/>
        <v>0</v>
      </c>
      <c r="V15">
        <v>2065.0443</v>
      </c>
      <c r="X15" s="1">
        <f t="shared" si="11"/>
        <v>0</v>
      </c>
      <c r="Y15" s="1">
        <f t="shared" si="12"/>
        <v>0</v>
      </c>
      <c r="Z15">
        <v>1102.2908709999999</v>
      </c>
      <c r="AB15" s="1">
        <f t="shared" si="13"/>
        <v>0</v>
      </c>
      <c r="AC15" s="1">
        <f t="shared" si="14"/>
        <v>0</v>
      </c>
      <c r="AD15">
        <v>1570.8949660000001</v>
      </c>
      <c r="AF15" s="1">
        <f t="shared" si="15"/>
        <v>0</v>
      </c>
      <c r="AG15" s="1">
        <f t="shared" si="16"/>
        <v>0</v>
      </c>
      <c r="AH15" s="2">
        <v>97107.952913436995</v>
      </c>
      <c r="AJ15" s="1">
        <f t="shared" si="17"/>
        <v>0</v>
      </c>
      <c r="AK15" s="1">
        <f t="shared" si="18"/>
        <v>0</v>
      </c>
      <c r="AL15">
        <v>4891.7762637957903</v>
      </c>
      <c r="AM15">
        <v>2.2058310000000001E-2</v>
      </c>
      <c r="AN15" s="1">
        <f t="shared" si="1"/>
        <v>2.2058310000000001E-2</v>
      </c>
      <c r="AO15" s="1">
        <f t="shared" si="19"/>
        <v>4.1159053292262682E-3</v>
      </c>
      <c r="AP15">
        <v>3946.2178040631102</v>
      </c>
      <c r="AQ15">
        <v>2.4835546E-2</v>
      </c>
      <c r="AR15" s="1">
        <f t="shared" si="20"/>
        <v>2.4835546E-2</v>
      </c>
      <c r="AS15" s="1">
        <f t="shared" si="21"/>
        <v>4.8555824473815214E-3</v>
      </c>
    </row>
    <row r="16" spans="1:120" x14ac:dyDescent="0.2">
      <c r="A16" s="3">
        <v>53</v>
      </c>
      <c r="B16">
        <v>79870.628735326201</v>
      </c>
      <c r="C16">
        <v>2.9657869E-2</v>
      </c>
      <c r="D16" s="1">
        <f t="shared" si="2"/>
        <v>2.9657869E-2</v>
      </c>
      <c r="E16" s="1">
        <f t="shared" si="3"/>
        <v>1.1765081369685489E-3</v>
      </c>
      <c r="F16">
        <v>11638.521560560899</v>
      </c>
      <c r="G16">
        <v>5.4101493E-2</v>
      </c>
      <c r="H16" s="1">
        <f t="shared" si="4"/>
        <v>5.4101493E-2</v>
      </c>
      <c r="I16" s="1">
        <f t="shared" si="5"/>
        <v>4.1099265329448305E-3</v>
      </c>
      <c r="J16">
        <v>3089.1612446755098</v>
      </c>
      <c r="K16">
        <v>4.0306280999999999E-2</v>
      </c>
      <c r="L16" s="1">
        <f t="shared" si="6"/>
        <v>4.0306280999999999E-2</v>
      </c>
      <c r="M16" s="1">
        <f t="shared" si="7"/>
        <v>6.9356708255028437E-3</v>
      </c>
      <c r="N16">
        <v>1590.2324395813</v>
      </c>
      <c r="O16">
        <v>4.6071450999999999E-2</v>
      </c>
      <c r="P16" s="1">
        <f t="shared" si="0"/>
        <v>4.6071450999999999E-2</v>
      </c>
      <c r="Q16" s="1">
        <f t="shared" si="8"/>
        <v>1.0303852557173828E-2</v>
      </c>
      <c r="R16">
        <v>1441.6854900000001</v>
      </c>
      <c r="T16" s="1">
        <f t="shared" si="9"/>
        <v>0</v>
      </c>
      <c r="U16" s="1">
        <f t="shared" si="10"/>
        <v>0</v>
      </c>
      <c r="V16">
        <v>2097.1269259999999</v>
      </c>
      <c r="X16" s="1">
        <f t="shared" si="11"/>
        <v>0</v>
      </c>
      <c r="Y16" s="1">
        <f t="shared" si="12"/>
        <v>0</v>
      </c>
      <c r="Z16">
        <v>961.92938730000003</v>
      </c>
      <c r="AB16" s="1">
        <f t="shared" si="13"/>
        <v>0</v>
      </c>
      <c r="AC16" s="1">
        <f t="shared" si="14"/>
        <v>0</v>
      </c>
      <c r="AD16">
        <v>1430.2038669999999</v>
      </c>
      <c r="AF16" s="1">
        <f t="shared" si="15"/>
        <v>0</v>
      </c>
      <c r="AG16" s="1">
        <f t="shared" si="16"/>
        <v>0</v>
      </c>
      <c r="AH16" s="2">
        <v>96188.543980143906</v>
      </c>
      <c r="AJ16" s="1">
        <f t="shared" si="17"/>
        <v>0</v>
      </c>
      <c r="AK16" s="1">
        <f t="shared" si="18"/>
        <v>0</v>
      </c>
      <c r="AL16">
        <v>4732.29705104604</v>
      </c>
      <c r="AM16">
        <v>2.7682161E-2</v>
      </c>
      <c r="AN16" s="1">
        <f t="shared" si="1"/>
        <v>2.7682161E-2</v>
      </c>
      <c r="AO16" s="1">
        <f t="shared" si="19"/>
        <v>4.6743819294377169E-3</v>
      </c>
      <c r="AP16">
        <v>3724.3312934227201</v>
      </c>
      <c r="AQ16">
        <v>2.3944938999999998E-2</v>
      </c>
      <c r="AR16" s="1">
        <f t="shared" si="20"/>
        <v>2.3944938999999998E-2</v>
      </c>
      <c r="AS16" s="1">
        <f t="shared" si="21"/>
        <v>4.9099372819887905E-3</v>
      </c>
    </row>
    <row r="17" spans="1:45" x14ac:dyDescent="0.2">
      <c r="A17" s="3">
        <v>54</v>
      </c>
      <c r="B17">
        <v>79568.151144347998</v>
      </c>
      <c r="C17">
        <v>3.1879690000000002E-2</v>
      </c>
      <c r="D17" s="1">
        <f t="shared" si="2"/>
        <v>3.1879690000000002E-2</v>
      </c>
      <c r="E17" s="1">
        <f t="shared" si="3"/>
        <v>1.220697761992908E-3</v>
      </c>
      <c r="F17">
        <v>11779.5972198732</v>
      </c>
      <c r="G17">
        <v>6.0580794E-2</v>
      </c>
      <c r="H17" s="1">
        <f t="shared" si="4"/>
        <v>6.0580794E-2</v>
      </c>
      <c r="I17" s="1">
        <f t="shared" si="5"/>
        <v>4.3081225506322813E-3</v>
      </c>
      <c r="J17">
        <v>3214.8548189401599</v>
      </c>
      <c r="K17">
        <v>4.7834507999999998E-2</v>
      </c>
      <c r="L17" s="1">
        <f t="shared" si="6"/>
        <v>4.7834507999999998E-2</v>
      </c>
      <c r="M17" s="1">
        <f t="shared" si="7"/>
        <v>7.3773818580597063E-3</v>
      </c>
      <c r="N17">
        <v>1536.39515577629</v>
      </c>
      <c r="O17">
        <v>5.2031212E-2</v>
      </c>
      <c r="P17" s="1">
        <f t="shared" si="0"/>
        <v>5.2031212E-2</v>
      </c>
      <c r="Q17" s="1">
        <f t="shared" si="8"/>
        <v>1.1105384435336861E-2</v>
      </c>
      <c r="R17">
        <v>1389.71603</v>
      </c>
      <c r="T17" s="1">
        <f t="shared" si="9"/>
        <v>0</v>
      </c>
      <c r="U17" s="1">
        <f t="shared" si="10"/>
        <v>0</v>
      </c>
      <c r="V17">
        <v>2057.4631319999999</v>
      </c>
      <c r="X17" s="1">
        <f t="shared" si="11"/>
        <v>0</v>
      </c>
      <c r="Y17" s="1">
        <f t="shared" si="12"/>
        <v>0</v>
      </c>
      <c r="Z17">
        <v>986.2660386</v>
      </c>
      <c r="AB17" s="1">
        <f t="shared" si="13"/>
        <v>0</v>
      </c>
      <c r="AC17" s="1">
        <f t="shared" si="14"/>
        <v>0</v>
      </c>
      <c r="AD17">
        <v>1282.5358940000001</v>
      </c>
      <c r="AF17" s="1">
        <f t="shared" si="15"/>
        <v>0</v>
      </c>
      <c r="AG17" s="1">
        <f t="shared" si="16"/>
        <v>0</v>
      </c>
      <c r="AH17" s="2">
        <v>96098.998338937701</v>
      </c>
      <c r="AJ17" s="1">
        <f t="shared" si="17"/>
        <v>0</v>
      </c>
      <c r="AK17" s="1">
        <f t="shared" si="18"/>
        <v>0</v>
      </c>
      <c r="AL17">
        <v>4735.9228245802196</v>
      </c>
      <c r="AM17">
        <v>3.2060113000000001E-2</v>
      </c>
      <c r="AN17" s="1">
        <f t="shared" si="1"/>
        <v>3.2060113000000001E-2</v>
      </c>
      <c r="AO17" s="1">
        <f t="shared" si="19"/>
        <v>5.0171892234692908E-3</v>
      </c>
      <c r="AP17">
        <v>3660.1111068204</v>
      </c>
      <c r="AQ17">
        <v>3.2248903000000002E-2</v>
      </c>
      <c r="AR17" s="1">
        <f t="shared" si="20"/>
        <v>3.2248903000000002E-2</v>
      </c>
      <c r="AS17" s="1">
        <f t="shared" si="21"/>
        <v>5.7233228630385732E-3</v>
      </c>
    </row>
    <row r="18" spans="1:45" x14ac:dyDescent="0.2">
      <c r="A18" s="3">
        <v>55</v>
      </c>
      <c r="B18">
        <v>79917.983555208804</v>
      </c>
      <c r="C18">
        <v>3.0572055000000001E-2</v>
      </c>
      <c r="D18" s="1">
        <f t="shared" si="2"/>
        <v>3.0572055000000001E-2</v>
      </c>
      <c r="E18" s="1">
        <f t="shared" si="3"/>
        <v>1.1935864944045765E-3</v>
      </c>
      <c r="F18">
        <v>11632.9730246625</v>
      </c>
      <c r="G18">
        <v>6.4041257000000004E-2</v>
      </c>
      <c r="H18" s="1">
        <f t="shared" si="4"/>
        <v>6.4041257000000004E-2</v>
      </c>
      <c r="I18" s="1">
        <f t="shared" si="5"/>
        <v>4.4490674244255608E-3</v>
      </c>
      <c r="J18">
        <v>3192.3859900347802</v>
      </c>
      <c r="K18">
        <v>4.2584784000000001E-2</v>
      </c>
      <c r="L18" s="1">
        <f t="shared" si="6"/>
        <v>4.2584784000000001E-2</v>
      </c>
      <c r="M18" s="1">
        <f t="shared" si="7"/>
        <v>7.0044777536344164E-3</v>
      </c>
      <c r="N18">
        <v>1383.2885220609601</v>
      </c>
      <c r="O18">
        <v>6.7631661999999995E-2</v>
      </c>
      <c r="P18" s="1">
        <f t="shared" si="0"/>
        <v>6.7631661999999995E-2</v>
      </c>
      <c r="Q18" s="1">
        <f t="shared" si="8"/>
        <v>1.3233309601538045E-2</v>
      </c>
      <c r="R18">
        <v>1233.5879150000001</v>
      </c>
      <c r="T18" s="1">
        <f t="shared" si="9"/>
        <v>0</v>
      </c>
      <c r="U18" s="1">
        <f t="shared" si="10"/>
        <v>0</v>
      </c>
      <c r="V18">
        <v>1912.7067689999999</v>
      </c>
      <c r="X18" s="1">
        <f t="shared" si="11"/>
        <v>0</v>
      </c>
      <c r="Y18" s="1">
        <f t="shared" si="12"/>
        <v>0</v>
      </c>
      <c r="Z18">
        <v>980.22307780000006</v>
      </c>
      <c r="AB18" s="1">
        <f t="shared" si="13"/>
        <v>0</v>
      </c>
      <c r="AC18" s="1">
        <f t="shared" si="14"/>
        <v>0</v>
      </c>
      <c r="AD18">
        <v>1183.3764120000001</v>
      </c>
      <c r="AF18" s="1">
        <f t="shared" si="15"/>
        <v>0</v>
      </c>
      <c r="AG18" s="1">
        <f t="shared" si="16"/>
        <v>0</v>
      </c>
      <c r="AH18" s="2">
        <v>96126.631091967196</v>
      </c>
      <c r="AJ18" s="1">
        <f t="shared" si="17"/>
        <v>0</v>
      </c>
      <c r="AK18" s="1">
        <f t="shared" si="18"/>
        <v>0</v>
      </c>
      <c r="AL18">
        <v>4493.8748017810203</v>
      </c>
      <c r="AM18">
        <v>3.1546451000000003E-2</v>
      </c>
      <c r="AN18" s="1">
        <f t="shared" si="1"/>
        <v>3.1546451000000003E-2</v>
      </c>
      <c r="AO18" s="1">
        <f t="shared" si="19"/>
        <v>5.1104628825004751E-3</v>
      </c>
      <c r="AP18">
        <v>3533.7033715918601</v>
      </c>
      <c r="AQ18">
        <v>3.2925796E-2</v>
      </c>
      <c r="AR18" s="1">
        <f t="shared" si="20"/>
        <v>3.2925796E-2</v>
      </c>
      <c r="AS18" s="1">
        <f t="shared" si="21"/>
        <v>5.8835448300454769E-3</v>
      </c>
    </row>
    <row r="19" spans="1:45" x14ac:dyDescent="0.2">
      <c r="A19" s="3">
        <v>56</v>
      </c>
      <c r="B19">
        <v>77204.529653444799</v>
      </c>
      <c r="C19">
        <v>3.3660638999999999E-2</v>
      </c>
      <c r="D19" s="1">
        <f t="shared" si="2"/>
        <v>3.3660638999999999E-2</v>
      </c>
      <c r="E19" s="1">
        <f t="shared" si="3"/>
        <v>1.2722155322845178E-3</v>
      </c>
      <c r="F19">
        <v>10611.1633954681</v>
      </c>
      <c r="G19">
        <v>6.2685899000000003E-2</v>
      </c>
      <c r="H19" s="1">
        <f t="shared" si="4"/>
        <v>6.2685899000000003E-2</v>
      </c>
      <c r="I19" s="1">
        <f t="shared" si="5"/>
        <v>4.6121356804837508E-3</v>
      </c>
      <c r="J19">
        <v>2937.0983910001801</v>
      </c>
      <c r="K19">
        <v>4.0339372999999998E-2</v>
      </c>
      <c r="L19" s="1">
        <f t="shared" si="6"/>
        <v>4.0339372999999998E-2</v>
      </c>
      <c r="M19" s="1">
        <f t="shared" si="7"/>
        <v>7.1157426675664904E-3</v>
      </c>
      <c r="N19">
        <v>1283.3599346056501</v>
      </c>
      <c r="O19">
        <v>4.3629210000000002E-2</v>
      </c>
      <c r="P19" s="1">
        <f t="shared" si="0"/>
        <v>4.3629210000000002E-2</v>
      </c>
      <c r="Q19" s="1">
        <f t="shared" si="8"/>
        <v>1.1175929644955708E-2</v>
      </c>
      <c r="R19">
        <v>1067.241704</v>
      </c>
      <c r="T19" s="1">
        <f t="shared" si="9"/>
        <v>0</v>
      </c>
      <c r="U19" s="1">
        <f t="shared" si="10"/>
        <v>0</v>
      </c>
      <c r="V19">
        <v>1629.8962320000001</v>
      </c>
      <c r="X19" s="1">
        <f t="shared" si="11"/>
        <v>0</v>
      </c>
      <c r="Y19" s="1">
        <f t="shared" si="12"/>
        <v>0</v>
      </c>
      <c r="Z19">
        <v>897.81907450000006</v>
      </c>
      <c r="AB19" s="1">
        <f t="shared" si="13"/>
        <v>0</v>
      </c>
      <c r="AC19" s="1">
        <f t="shared" si="14"/>
        <v>0</v>
      </c>
      <c r="AD19">
        <v>1175.300819</v>
      </c>
      <c r="AF19" s="1">
        <f t="shared" si="15"/>
        <v>0</v>
      </c>
      <c r="AG19" s="1">
        <f t="shared" si="16"/>
        <v>0</v>
      </c>
      <c r="AH19" s="2">
        <v>92036.151374518799</v>
      </c>
      <c r="AJ19" s="1">
        <f t="shared" si="17"/>
        <v>0</v>
      </c>
      <c r="AK19" s="1">
        <f t="shared" si="18"/>
        <v>0</v>
      </c>
      <c r="AL19">
        <v>3955.9414749071002</v>
      </c>
      <c r="AM19">
        <v>3.4458913000000001E-2</v>
      </c>
      <c r="AN19" s="1">
        <f t="shared" si="1"/>
        <v>3.4458913000000001E-2</v>
      </c>
      <c r="AO19" s="1">
        <f t="shared" si="19"/>
        <v>5.6841732802011945E-3</v>
      </c>
      <c r="AP19">
        <v>3411.47076458111</v>
      </c>
      <c r="AQ19">
        <v>3.4413222E-2</v>
      </c>
      <c r="AR19" s="1">
        <f t="shared" si="20"/>
        <v>3.4413222E-2</v>
      </c>
      <c r="AS19" s="1">
        <f t="shared" si="21"/>
        <v>6.1170716520768361E-3</v>
      </c>
    </row>
    <row r="20" spans="1:45" x14ac:dyDescent="0.2">
      <c r="A20" s="3">
        <v>57</v>
      </c>
      <c r="B20">
        <v>76245.841479930998</v>
      </c>
      <c r="C20">
        <v>3.2212040999999997E-2</v>
      </c>
      <c r="D20" s="1">
        <f t="shared" si="2"/>
        <v>3.2212040999999997E-2</v>
      </c>
      <c r="E20" s="1">
        <f t="shared" si="3"/>
        <v>1.2532774317867079E-3</v>
      </c>
      <c r="F20">
        <v>10473.054288737399</v>
      </c>
      <c r="G20">
        <v>6.9567561E-2</v>
      </c>
      <c r="H20" s="1">
        <f t="shared" si="4"/>
        <v>6.9567561E-2</v>
      </c>
      <c r="I20" s="1">
        <f t="shared" si="5"/>
        <v>4.8726498550494815E-3</v>
      </c>
      <c r="J20">
        <v>2699.9396750517099</v>
      </c>
      <c r="K20">
        <v>4.5661390000000003E-2</v>
      </c>
      <c r="L20" s="1">
        <f t="shared" si="6"/>
        <v>4.5661390000000003E-2</v>
      </c>
      <c r="M20" s="1">
        <f t="shared" si="7"/>
        <v>7.8741711861284938E-3</v>
      </c>
      <c r="N20">
        <v>1178.6519164368499</v>
      </c>
      <c r="O20">
        <v>5.7950050000000003E-2</v>
      </c>
      <c r="P20" s="1">
        <f t="shared" si="0"/>
        <v>5.7950050000000003E-2</v>
      </c>
      <c r="Q20" s="1">
        <f t="shared" si="8"/>
        <v>1.3339119429521054E-2</v>
      </c>
      <c r="R20">
        <v>1044.168582</v>
      </c>
      <c r="T20" s="1">
        <f t="shared" si="9"/>
        <v>0</v>
      </c>
      <c r="U20" s="1">
        <f t="shared" si="10"/>
        <v>0</v>
      </c>
      <c r="V20">
        <v>1461.0778989999999</v>
      </c>
      <c r="X20" s="1">
        <f t="shared" si="11"/>
        <v>0</v>
      </c>
      <c r="Y20" s="1">
        <f t="shared" si="12"/>
        <v>0</v>
      </c>
      <c r="Z20">
        <v>865.57164120000004</v>
      </c>
      <c r="AB20" s="1">
        <f t="shared" si="13"/>
        <v>0</v>
      </c>
      <c r="AC20" s="1">
        <f t="shared" si="14"/>
        <v>0</v>
      </c>
      <c r="AD20">
        <v>1102.1809989999999</v>
      </c>
      <c r="AF20" s="1">
        <f t="shared" si="15"/>
        <v>0</v>
      </c>
      <c r="AG20" s="1">
        <f t="shared" si="16"/>
        <v>0</v>
      </c>
      <c r="AH20" s="2">
        <v>90597.487360157</v>
      </c>
      <c r="AJ20" s="1">
        <f t="shared" si="17"/>
        <v>0</v>
      </c>
      <c r="AK20" s="1">
        <f t="shared" si="18"/>
        <v>0</v>
      </c>
      <c r="AL20">
        <v>3660.6055302321902</v>
      </c>
      <c r="AM20">
        <v>3.8641077000000003E-2</v>
      </c>
      <c r="AN20" s="1">
        <f t="shared" si="1"/>
        <v>3.8641077000000003E-2</v>
      </c>
      <c r="AO20" s="1">
        <f t="shared" si="19"/>
        <v>6.2437714518982666E-3</v>
      </c>
      <c r="AP20">
        <v>3229.1381737776101</v>
      </c>
      <c r="AQ20">
        <v>4.1587222E-2</v>
      </c>
      <c r="AR20" s="1">
        <f t="shared" si="20"/>
        <v>4.1587222E-2</v>
      </c>
      <c r="AS20" s="1">
        <f t="shared" si="21"/>
        <v>6.8860315786945722E-3</v>
      </c>
    </row>
    <row r="21" spans="1:45" x14ac:dyDescent="0.2">
      <c r="A21" s="3">
        <v>58</v>
      </c>
      <c r="B21">
        <v>74438.337154172303</v>
      </c>
      <c r="C21">
        <v>3.2509892999999998E-2</v>
      </c>
      <c r="D21" s="1">
        <f t="shared" si="2"/>
        <v>3.2509892999999998E-2</v>
      </c>
      <c r="E21" s="1">
        <f t="shared" si="3"/>
        <v>1.2740567594236468E-3</v>
      </c>
      <c r="F21">
        <v>9788.7714524045496</v>
      </c>
      <c r="G21">
        <v>7.0957817000000006E-2</v>
      </c>
      <c r="H21" s="1">
        <f t="shared" si="4"/>
        <v>7.0957817000000006E-2</v>
      </c>
      <c r="I21" s="1">
        <f t="shared" si="5"/>
        <v>5.0863918742949351E-3</v>
      </c>
      <c r="J21">
        <v>2519.9143926315</v>
      </c>
      <c r="K21">
        <v>4.4411391000000001E-2</v>
      </c>
      <c r="L21" s="1">
        <f t="shared" si="6"/>
        <v>4.4411391000000001E-2</v>
      </c>
      <c r="M21" s="1">
        <f t="shared" si="7"/>
        <v>8.0435144772951061E-3</v>
      </c>
      <c r="N21">
        <v>1001.42837557569</v>
      </c>
      <c r="O21">
        <v>5.2262812999999998E-2</v>
      </c>
      <c r="P21" s="1">
        <f t="shared" si="0"/>
        <v>5.2262812999999998E-2</v>
      </c>
      <c r="Q21" s="1">
        <f t="shared" si="8"/>
        <v>1.3784355860700367E-2</v>
      </c>
      <c r="R21">
        <v>1005.05415</v>
      </c>
      <c r="T21" s="1">
        <f t="shared" si="9"/>
        <v>0</v>
      </c>
      <c r="U21" s="1">
        <f t="shared" si="10"/>
        <v>0</v>
      </c>
      <c r="V21">
        <v>1309.4545350000001</v>
      </c>
      <c r="X21" s="1">
        <f t="shared" si="11"/>
        <v>0</v>
      </c>
      <c r="Y21" s="1">
        <f t="shared" si="12"/>
        <v>0</v>
      </c>
      <c r="Z21">
        <v>830.57740699999999</v>
      </c>
      <c r="AB21" s="1">
        <f t="shared" si="13"/>
        <v>0</v>
      </c>
      <c r="AC21" s="1">
        <f t="shared" si="14"/>
        <v>0</v>
      </c>
      <c r="AD21">
        <v>973.90543730000002</v>
      </c>
      <c r="AF21" s="1">
        <f t="shared" si="15"/>
        <v>0</v>
      </c>
      <c r="AG21" s="1">
        <f t="shared" si="16"/>
        <v>0</v>
      </c>
      <c r="AH21" s="2">
        <v>87748.451374784097</v>
      </c>
      <c r="AJ21" s="1">
        <f t="shared" si="17"/>
        <v>0</v>
      </c>
      <c r="AK21" s="1">
        <f t="shared" si="18"/>
        <v>0</v>
      </c>
      <c r="AL21">
        <v>3449.3766045346802</v>
      </c>
      <c r="AM21">
        <v>3.2727397999999998E-2</v>
      </c>
      <c r="AN21" s="1">
        <f t="shared" si="1"/>
        <v>3.2727397999999998E-2</v>
      </c>
      <c r="AO21" s="1">
        <f t="shared" si="19"/>
        <v>5.9376684950174577E-3</v>
      </c>
      <c r="AP21">
        <v>3138.4937714002999</v>
      </c>
      <c r="AQ21">
        <v>3.9692663000000003E-2</v>
      </c>
      <c r="AR21" s="1">
        <f t="shared" si="20"/>
        <v>3.9692663000000003E-2</v>
      </c>
      <c r="AS21" s="1">
        <f t="shared" si="21"/>
        <v>6.830550047539536E-3</v>
      </c>
    </row>
    <row r="22" spans="1:45" x14ac:dyDescent="0.2">
      <c r="A22" s="3">
        <v>59</v>
      </c>
      <c r="B22">
        <v>72444.599775969895</v>
      </c>
      <c r="C22">
        <v>3.5149875999999997E-2</v>
      </c>
      <c r="D22" s="1">
        <f t="shared" si="2"/>
        <v>3.5149875999999997E-2</v>
      </c>
      <c r="E22" s="1">
        <f t="shared" si="3"/>
        <v>1.3410497507090695E-3</v>
      </c>
      <c r="F22">
        <v>9264.1875655911808</v>
      </c>
      <c r="G22">
        <v>7.2414167000000002E-2</v>
      </c>
      <c r="H22" s="1">
        <f t="shared" si="4"/>
        <v>7.2414167000000002E-2</v>
      </c>
      <c r="I22" s="1">
        <f t="shared" si="5"/>
        <v>5.2776577685810797E-3</v>
      </c>
      <c r="J22">
        <v>2349.9973422437902</v>
      </c>
      <c r="K22">
        <v>5.7696190000000001E-2</v>
      </c>
      <c r="L22" s="1">
        <f t="shared" si="6"/>
        <v>5.7696190000000001E-2</v>
      </c>
      <c r="M22" s="1">
        <f t="shared" si="7"/>
        <v>9.4273889854659433E-3</v>
      </c>
      <c r="N22">
        <v>914.24493709579099</v>
      </c>
      <c r="O22">
        <v>6.2266238000000002E-2</v>
      </c>
      <c r="P22" s="1">
        <f t="shared" si="0"/>
        <v>6.2266238000000002E-2</v>
      </c>
      <c r="Q22" s="1">
        <f t="shared" si="8"/>
        <v>1.5663574581664855E-2</v>
      </c>
      <c r="R22">
        <v>743.8334615</v>
      </c>
      <c r="T22" s="1">
        <f t="shared" si="9"/>
        <v>0</v>
      </c>
      <c r="U22" s="1">
        <f t="shared" si="10"/>
        <v>0</v>
      </c>
      <c r="V22">
        <v>1309.9489599999999</v>
      </c>
      <c r="X22" s="1">
        <f t="shared" si="11"/>
        <v>0</v>
      </c>
      <c r="Y22" s="1">
        <f t="shared" si="12"/>
        <v>0</v>
      </c>
      <c r="Z22">
        <v>763.44561499999998</v>
      </c>
      <c r="AB22" s="1">
        <f t="shared" si="13"/>
        <v>0</v>
      </c>
      <c r="AC22" s="1">
        <f t="shared" si="14"/>
        <v>0</v>
      </c>
      <c r="AD22">
        <v>897.81907450000006</v>
      </c>
      <c r="AF22" s="1">
        <f t="shared" si="15"/>
        <v>0</v>
      </c>
      <c r="AG22" s="1">
        <f t="shared" si="16"/>
        <v>0</v>
      </c>
      <c r="AH22" s="2">
        <v>84973.029620900707</v>
      </c>
      <c r="AJ22" s="1">
        <f t="shared" si="17"/>
        <v>0</v>
      </c>
      <c r="AK22" s="1">
        <f t="shared" si="18"/>
        <v>0</v>
      </c>
      <c r="AL22">
        <v>3103.1699239760601</v>
      </c>
      <c r="AM22">
        <v>3.9975299999999998E-2</v>
      </c>
      <c r="AN22" s="1">
        <f t="shared" si="1"/>
        <v>3.9975299999999998E-2</v>
      </c>
      <c r="AO22" s="1">
        <f t="shared" si="19"/>
        <v>6.8927156393467342E-3</v>
      </c>
      <c r="AP22">
        <v>2729.0557544268599</v>
      </c>
      <c r="AQ22">
        <v>4.1294098000000001E-2</v>
      </c>
      <c r="AR22" s="1">
        <f t="shared" si="20"/>
        <v>4.1294098000000001E-2</v>
      </c>
      <c r="AS22" s="1">
        <f t="shared" si="21"/>
        <v>7.4651159851865977E-3</v>
      </c>
    </row>
    <row r="23" spans="1:45" x14ac:dyDescent="0.2">
      <c r="A23" s="3">
        <v>60</v>
      </c>
      <c r="B23">
        <v>74240.347815182002</v>
      </c>
      <c r="C23">
        <v>3.5735457999999998E-2</v>
      </c>
      <c r="D23" s="1">
        <f t="shared" si="2"/>
        <v>3.5735457999999998E-2</v>
      </c>
      <c r="E23" s="1">
        <f t="shared" si="3"/>
        <v>1.3353153679837757E-3</v>
      </c>
      <c r="F23">
        <v>9551.8874100744706</v>
      </c>
      <c r="G23">
        <v>7.3714084999999999E-2</v>
      </c>
      <c r="H23" s="1">
        <f t="shared" si="4"/>
        <v>7.3714084999999999E-2</v>
      </c>
      <c r="I23" s="1">
        <f t="shared" si="5"/>
        <v>5.24033732367495E-3</v>
      </c>
      <c r="J23">
        <v>2499.6979412995202</v>
      </c>
      <c r="K23">
        <v>5.7508497999999998E-2</v>
      </c>
      <c r="L23" s="1">
        <f t="shared" si="6"/>
        <v>5.7508497999999998E-2</v>
      </c>
      <c r="M23" s="1">
        <f t="shared" si="7"/>
        <v>9.1267685895029815E-3</v>
      </c>
      <c r="N23">
        <v>893.69887406751502</v>
      </c>
      <c r="O23">
        <v>6.8494483999999994E-2</v>
      </c>
      <c r="P23" s="1">
        <f t="shared" si="0"/>
        <v>6.8494483999999994E-2</v>
      </c>
      <c r="Q23" s="1">
        <f t="shared" si="8"/>
        <v>1.6560787348792634E-2</v>
      </c>
      <c r="R23">
        <v>732.51664440000002</v>
      </c>
      <c r="T23" s="1">
        <f t="shared" si="9"/>
        <v>0</v>
      </c>
      <c r="U23" s="1">
        <f t="shared" si="10"/>
        <v>0</v>
      </c>
      <c r="V23">
        <v>1320.441736</v>
      </c>
      <c r="X23" s="1">
        <f t="shared" si="11"/>
        <v>0</v>
      </c>
      <c r="Y23" s="1">
        <f t="shared" si="12"/>
        <v>0</v>
      </c>
      <c r="Z23">
        <v>849.42045810000002</v>
      </c>
      <c r="AB23" s="1">
        <f t="shared" si="13"/>
        <v>0</v>
      </c>
      <c r="AC23" s="1">
        <f t="shared" si="14"/>
        <v>0</v>
      </c>
      <c r="AD23">
        <v>903.42254720000005</v>
      </c>
      <c r="AF23" s="1">
        <f t="shared" si="15"/>
        <v>0</v>
      </c>
      <c r="AG23" s="1">
        <f t="shared" si="16"/>
        <v>0</v>
      </c>
      <c r="AH23" s="2">
        <v>87185.632040623503</v>
      </c>
      <c r="AJ23" s="1">
        <f t="shared" si="17"/>
        <v>0</v>
      </c>
      <c r="AK23" s="1">
        <f t="shared" si="18"/>
        <v>0</v>
      </c>
      <c r="AL23">
        <v>3145.8002614602401</v>
      </c>
      <c r="AM23">
        <v>3.2462273E-2</v>
      </c>
      <c r="AN23" s="1">
        <f t="shared" si="1"/>
        <v>3.2462273E-2</v>
      </c>
      <c r="AO23" s="1">
        <f t="shared" si="19"/>
        <v>6.1931830473230531E-3</v>
      </c>
      <c r="AP23">
        <v>2968.4668503887901</v>
      </c>
      <c r="AQ23">
        <v>3.9774052999999997E-2</v>
      </c>
      <c r="AR23" s="1">
        <f t="shared" si="20"/>
        <v>3.9774052999999997E-2</v>
      </c>
      <c r="AS23" s="1">
        <f t="shared" si="21"/>
        <v>7.0303445893742959E-3</v>
      </c>
    </row>
    <row r="24" spans="1:45" x14ac:dyDescent="0.2">
      <c r="A24" s="3">
        <v>61</v>
      </c>
      <c r="B24">
        <v>68588.751695237996</v>
      </c>
      <c r="C24">
        <v>3.5761602000000003E-2</v>
      </c>
      <c r="D24" s="1">
        <f t="shared" si="2"/>
        <v>3.5761602000000003E-2</v>
      </c>
      <c r="E24" s="1">
        <f t="shared" si="3"/>
        <v>1.3897296255776087E-3</v>
      </c>
      <c r="F24">
        <v>8469.3185677528309</v>
      </c>
      <c r="G24">
        <v>8.0548674000000001E-2</v>
      </c>
      <c r="H24" s="1">
        <f t="shared" si="4"/>
        <v>8.0548674000000001E-2</v>
      </c>
      <c r="I24" s="1">
        <f t="shared" si="5"/>
        <v>5.7959603573001792E-3</v>
      </c>
      <c r="J24">
        <v>2255.56235596537</v>
      </c>
      <c r="K24">
        <v>6.7077197000000005E-2</v>
      </c>
      <c r="L24" s="1">
        <f t="shared" si="6"/>
        <v>6.7077197000000005E-2</v>
      </c>
      <c r="M24" s="1">
        <f t="shared" si="7"/>
        <v>1.0323785196342581E-2</v>
      </c>
      <c r="N24">
        <v>804.31800097599603</v>
      </c>
      <c r="O24">
        <v>5.8300786E-2</v>
      </c>
      <c r="P24" s="1">
        <f t="shared" si="0"/>
        <v>5.8300786E-2</v>
      </c>
      <c r="Q24" s="1">
        <f t="shared" si="8"/>
        <v>1.6193304632303923E-2</v>
      </c>
      <c r="R24">
        <v>567.26915159999999</v>
      </c>
      <c r="T24" s="1">
        <f t="shared" si="9"/>
        <v>0</v>
      </c>
      <c r="U24" s="1">
        <f t="shared" si="10"/>
        <v>0</v>
      </c>
      <c r="V24">
        <v>1202.6040089999999</v>
      </c>
      <c r="X24" s="1">
        <f t="shared" si="11"/>
        <v>0</v>
      </c>
      <c r="Y24" s="1">
        <f t="shared" si="12"/>
        <v>0</v>
      </c>
      <c r="Z24">
        <v>661.75907519999998</v>
      </c>
      <c r="AB24" s="1">
        <f t="shared" si="13"/>
        <v>0</v>
      </c>
      <c r="AC24" s="1">
        <f t="shared" si="14"/>
        <v>0</v>
      </c>
      <c r="AD24">
        <v>762.23702249999997</v>
      </c>
      <c r="AF24" s="1">
        <f t="shared" si="15"/>
        <v>0</v>
      </c>
      <c r="AG24" s="1">
        <f t="shared" si="16"/>
        <v>0</v>
      </c>
      <c r="AH24" s="2">
        <v>80117.950619932206</v>
      </c>
      <c r="AJ24" s="1">
        <f t="shared" si="17"/>
        <v>0</v>
      </c>
      <c r="AK24" s="1">
        <f t="shared" si="18"/>
        <v>0</v>
      </c>
      <c r="AL24">
        <v>2626.43529710546</v>
      </c>
      <c r="AM24">
        <v>3.7107661E-2</v>
      </c>
      <c r="AN24" s="1">
        <f t="shared" si="1"/>
        <v>3.7107661E-2</v>
      </c>
      <c r="AO24" s="1">
        <f t="shared" si="19"/>
        <v>7.2292521710612158E-3</v>
      </c>
      <c r="AP24">
        <v>2658.2432450465799</v>
      </c>
      <c r="AQ24">
        <v>5.0169863000000002E-2</v>
      </c>
      <c r="AR24" s="1">
        <f t="shared" si="20"/>
        <v>5.0169863000000002E-2</v>
      </c>
      <c r="AS24" s="1">
        <f t="shared" si="21"/>
        <v>8.2985677125257673E-3</v>
      </c>
    </row>
    <row r="25" spans="1:45" x14ac:dyDescent="0.2">
      <c r="A25" s="3">
        <v>62</v>
      </c>
      <c r="B25">
        <v>67943.748093258502</v>
      </c>
      <c r="C25">
        <v>3.6101255999999998E-2</v>
      </c>
      <c r="D25" s="1">
        <f t="shared" si="2"/>
        <v>3.6101255999999998E-2</v>
      </c>
      <c r="E25" s="1">
        <f t="shared" si="3"/>
        <v>1.4026786411345555E-3</v>
      </c>
      <c r="F25">
        <v>8280.9430124983101</v>
      </c>
      <c r="G25">
        <v>7.3448158999999999E-2</v>
      </c>
      <c r="H25" s="1">
        <f t="shared" si="4"/>
        <v>7.3448158999999999E-2</v>
      </c>
      <c r="I25" s="1">
        <f t="shared" si="5"/>
        <v>5.6187730709197263E-3</v>
      </c>
      <c r="J25">
        <v>2111.90471276268</v>
      </c>
      <c r="K25">
        <v>5.7447784000000002E-2</v>
      </c>
      <c r="L25" s="1">
        <f t="shared" si="6"/>
        <v>5.7447784000000002E-2</v>
      </c>
      <c r="M25" s="1">
        <f t="shared" si="7"/>
        <v>9.9244914404034885E-3</v>
      </c>
      <c r="N25">
        <v>770.42248632013798</v>
      </c>
      <c r="O25">
        <v>6.5051779000000004E-2</v>
      </c>
      <c r="P25" s="1">
        <f t="shared" si="0"/>
        <v>6.5051779000000004E-2</v>
      </c>
      <c r="Q25" s="1">
        <f t="shared" si="8"/>
        <v>1.7414658607211145E-2</v>
      </c>
      <c r="R25">
        <v>467.78005430000002</v>
      </c>
      <c r="T25" s="1">
        <f t="shared" si="9"/>
        <v>0</v>
      </c>
      <c r="U25" s="1">
        <f t="shared" si="10"/>
        <v>0</v>
      </c>
      <c r="V25">
        <v>1148.272307</v>
      </c>
      <c r="X25" s="1">
        <f t="shared" si="11"/>
        <v>0</v>
      </c>
      <c r="Y25" s="1">
        <f t="shared" si="12"/>
        <v>0</v>
      </c>
      <c r="Z25">
        <v>703.18081900000004</v>
      </c>
      <c r="AB25" s="1">
        <f t="shared" si="13"/>
        <v>0</v>
      </c>
      <c r="AC25" s="1">
        <f t="shared" si="14"/>
        <v>0</v>
      </c>
      <c r="AD25">
        <v>742.73474239999996</v>
      </c>
      <c r="AF25" s="1">
        <f t="shared" si="15"/>
        <v>0</v>
      </c>
      <c r="AG25" s="1">
        <f t="shared" si="16"/>
        <v>0</v>
      </c>
      <c r="AH25" s="2">
        <v>79107.018304839701</v>
      </c>
      <c r="AJ25" s="1">
        <f t="shared" si="17"/>
        <v>0</v>
      </c>
      <c r="AK25" s="1">
        <f t="shared" si="18"/>
        <v>0</v>
      </c>
      <c r="AL25">
        <v>2500.3571799919</v>
      </c>
      <c r="AM25">
        <v>5.1865313000000003E-2</v>
      </c>
      <c r="AN25" s="1">
        <f t="shared" si="1"/>
        <v>5.1865313000000003E-2</v>
      </c>
      <c r="AO25" s="1">
        <f t="shared" si="19"/>
        <v>8.6921770572800511E-3</v>
      </c>
      <c r="AP25">
        <v>2597.9784504324198</v>
      </c>
      <c r="AQ25">
        <v>5.1368209999999997E-2</v>
      </c>
      <c r="AR25" s="1">
        <f t="shared" si="20"/>
        <v>5.1368209999999997E-2</v>
      </c>
      <c r="AS25" s="1">
        <f t="shared" si="21"/>
        <v>8.4885664460554733E-3</v>
      </c>
    </row>
    <row r="26" spans="1:45" x14ac:dyDescent="0.2">
      <c r="A26" s="3">
        <v>63</v>
      </c>
      <c r="B26">
        <v>67215.296720519604</v>
      </c>
      <c r="C26">
        <v>3.5611469E-2</v>
      </c>
      <c r="D26" s="1">
        <f t="shared" si="2"/>
        <v>3.5611469E-2</v>
      </c>
      <c r="E26" s="1">
        <f t="shared" si="3"/>
        <v>1.4010156101424108E-3</v>
      </c>
      <c r="F26">
        <v>7911.38852871581</v>
      </c>
      <c r="G26">
        <v>8.5618771999999996E-2</v>
      </c>
      <c r="H26" s="1">
        <f t="shared" si="4"/>
        <v>8.5618771999999996E-2</v>
      </c>
      <c r="I26" s="1">
        <f t="shared" si="5"/>
        <v>6.1656357309026752E-3</v>
      </c>
      <c r="J26">
        <v>2002.8567494302899</v>
      </c>
      <c r="K26">
        <v>5.5402449999999999E-2</v>
      </c>
      <c r="L26" s="1">
        <f t="shared" si="6"/>
        <v>5.5402449999999999E-2</v>
      </c>
      <c r="M26" s="1">
        <f t="shared" si="7"/>
        <v>1.0018876422410884E-2</v>
      </c>
      <c r="N26">
        <v>726.30887769907702</v>
      </c>
      <c r="O26">
        <v>5.0172533999999998E-2</v>
      </c>
      <c r="P26" s="1">
        <f t="shared" si="0"/>
        <v>5.0172533999999998E-2</v>
      </c>
      <c r="Q26" s="1">
        <f t="shared" si="8"/>
        <v>1.5876354036980334E-2</v>
      </c>
      <c r="R26">
        <v>446.3550128</v>
      </c>
      <c r="T26" s="1">
        <f t="shared" si="9"/>
        <v>0</v>
      </c>
      <c r="U26" s="1">
        <f t="shared" si="10"/>
        <v>0</v>
      </c>
      <c r="V26">
        <v>1014.558078</v>
      </c>
      <c r="X26" s="1">
        <f t="shared" si="11"/>
        <v>0</v>
      </c>
      <c r="Y26" s="1">
        <f t="shared" si="12"/>
        <v>0</v>
      </c>
      <c r="Z26">
        <v>618.68924990000005</v>
      </c>
      <c r="AB26" s="1">
        <f t="shared" si="13"/>
        <v>0</v>
      </c>
      <c r="AC26" s="1">
        <f t="shared" si="14"/>
        <v>0</v>
      </c>
      <c r="AD26">
        <v>660.82516339999995</v>
      </c>
      <c r="AF26" s="1">
        <f t="shared" si="15"/>
        <v>0</v>
      </c>
      <c r="AG26" s="1">
        <f t="shared" si="16"/>
        <v>0</v>
      </c>
      <c r="AH26" s="2">
        <v>77855.850876364799</v>
      </c>
      <c r="AJ26" s="1">
        <f t="shared" si="17"/>
        <v>0</v>
      </c>
      <c r="AK26" s="1">
        <f t="shared" si="18"/>
        <v>0</v>
      </c>
      <c r="AL26">
        <v>2347.6350951306499</v>
      </c>
      <c r="AM26">
        <v>4.5703392000000002E-2</v>
      </c>
      <c r="AN26" s="1">
        <f t="shared" si="1"/>
        <v>4.5703392000000002E-2</v>
      </c>
      <c r="AO26" s="1">
        <f t="shared" si="19"/>
        <v>8.4480540079772872E-3</v>
      </c>
      <c r="AP26">
        <v>2372.7408454604401</v>
      </c>
      <c r="AQ26">
        <v>4.1051351E-2</v>
      </c>
      <c r="AR26" s="1">
        <f t="shared" si="20"/>
        <v>4.1051351E-2</v>
      </c>
      <c r="AS26" s="1">
        <f t="shared" si="21"/>
        <v>7.983481460629098E-3</v>
      </c>
    </row>
    <row r="27" spans="1:45" x14ac:dyDescent="0.2">
      <c r="A27" s="3">
        <v>64</v>
      </c>
      <c r="B27">
        <v>63943.638100862503</v>
      </c>
      <c r="C27">
        <v>3.7723991999999998E-2</v>
      </c>
      <c r="D27" s="1">
        <f t="shared" si="2"/>
        <v>3.7723991999999998E-2</v>
      </c>
      <c r="E27" s="1">
        <f t="shared" si="3"/>
        <v>1.4767808475204826E-3</v>
      </c>
      <c r="F27">
        <v>7088.6120377257403</v>
      </c>
      <c r="G27">
        <v>8.6144328000000006E-2</v>
      </c>
      <c r="H27" s="1">
        <f t="shared" si="4"/>
        <v>8.6144328000000006E-2</v>
      </c>
      <c r="I27" s="1">
        <f t="shared" si="5"/>
        <v>6.5317208685074513E-3</v>
      </c>
      <c r="J27">
        <v>1845.9595260769099</v>
      </c>
      <c r="K27">
        <v>6.9127834999999999E-2</v>
      </c>
      <c r="L27" s="1">
        <f t="shared" si="6"/>
        <v>6.9127834999999999E-2</v>
      </c>
      <c r="M27" s="1">
        <f t="shared" si="7"/>
        <v>1.1572214736658724E-2</v>
      </c>
      <c r="N27">
        <v>634.62069146707597</v>
      </c>
      <c r="O27">
        <v>5.8871351000000002E-2</v>
      </c>
      <c r="P27" s="1">
        <f t="shared" si="0"/>
        <v>5.8871351000000002E-2</v>
      </c>
      <c r="Q27" s="1">
        <f t="shared" si="8"/>
        <v>1.831367300694681E-2</v>
      </c>
      <c r="R27">
        <v>346.04187400000001</v>
      </c>
      <c r="T27" s="1">
        <f t="shared" si="9"/>
        <v>0</v>
      </c>
      <c r="U27" s="1">
        <f t="shared" si="10"/>
        <v>0</v>
      </c>
      <c r="V27">
        <v>954.23834790000001</v>
      </c>
      <c r="X27" s="1">
        <f t="shared" si="11"/>
        <v>0</v>
      </c>
      <c r="Y27" s="1">
        <f t="shared" si="12"/>
        <v>0</v>
      </c>
      <c r="Z27">
        <v>627.03952319999996</v>
      </c>
      <c r="AB27" s="1">
        <f t="shared" si="13"/>
        <v>0</v>
      </c>
      <c r="AC27" s="1">
        <f t="shared" si="14"/>
        <v>0</v>
      </c>
      <c r="AD27">
        <v>595.72600220000004</v>
      </c>
      <c r="AF27" s="1">
        <f t="shared" si="15"/>
        <v>0</v>
      </c>
      <c r="AG27" s="1">
        <f t="shared" si="16"/>
        <v>0</v>
      </c>
      <c r="AH27" s="2">
        <v>73512.830356132195</v>
      </c>
      <c r="AJ27" s="1">
        <f t="shared" si="17"/>
        <v>0</v>
      </c>
      <c r="AK27" s="1">
        <f t="shared" si="18"/>
        <v>0</v>
      </c>
      <c r="AL27">
        <v>2096.6874358989298</v>
      </c>
      <c r="AM27">
        <v>5.2957526999999997E-2</v>
      </c>
      <c r="AN27" s="1">
        <f t="shared" si="1"/>
        <v>5.2957526999999997E-2</v>
      </c>
      <c r="AO27" s="1">
        <f t="shared" si="19"/>
        <v>9.586008317539977E-3</v>
      </c>
      <c r="AP27">
        <v>2360.5450527966</v>
      </c>
      <c r="AQ27">
        <v>5.3555145999999998E-2</v>
      </c>
      <c r="AR27" s="1">
        <f t="shared" si="20"/>
        <v>5.3555145999999998E-2</v>
      </c>
      <c r="AS27" s="1">
        <f t="shared" si="21"/>
        <v>9.0823489846642413E-3</v>
      </c>
    </row>
    <row r="28" spans="1:45" x14ac:dyDescent="0.2">
      <c r="A28" s="3">
        <v>65</v>
      </c>
      <c r="B28">
        <v>61755.2624611668</v>
      </c>
      <c r="C28">
        <v>3.8741756000000002E-2</v>
      </c>
      <c r="D28" s="1">
        <f t="shared" si="2"/>
        <v>3.8741756000000002E-2</v>
      </c>
      <c r="E28" s="1">
        <f t="shared" si="3"/>
        <v>1.5220494936555951E-3</v>
      </c>
      <c r="F28">
        <v>6748.0088238231801</v>
      </c>
      <c r="G28">
        <v>7.8253761000000005E-2</v>
      </c>
      <c r="H28" s="1">
        <f t="shared" si="4"/>
        <v>7.8253761000000005E-2</v>
      </c>
      <c r="I28" s="1">
        <f t="shared" si="5"/>
        <v>6.4080596736695106E-3</v>
      </c>
      <c r="J28">
        <v>1709.71824607998</v>
      </c>
      <c r="K28">
        <v>6.4682982999999999E-2</v>
      </c>
      <c r="L28" s="1">
        <f t="shared" si="6"/>
        <v>6.4682982999999999E-2</v>
      </c>
      <c r="M28" s="1">
        <f t="shared" si="7"/>
        <v>1.165918614602233E-2</v>
      </c>
      <c r="N28">
        <v>577.37737832963398</v>
      </c>
      <c r="O28">
        <v>5.6146909000000002E-2</v>
      </c>
      <c r="P28" s="1">
        <f t="shared" si="0"/>
        <v>5.6146909000000002E-2</v>
      </c>
      <c r="Q28" s="1">
        <f t="shared" si="8"/>
        <v>1.8777653320440003E-2</v>
      </c>
      <c r="R28">
        <v>376.58629200000001</v>
      </c>
      <c r="T28" s="1">
        <f t="shared" si="9"/>
        <v>0</v>
      </c>
      <c r="U28" s="1">
        <f t="shared" si="10"/>
        <v>0</v>
      </c>
      <c r="V28">
        <v>886.00783520000005</v>
      </c>
      <c r="X28" s="1">
        <f t="shared" si="11"/>
        <v>0</v>
      </c>
      <c r="Y28" s="1">
        <f t="shared" si="12"/>
        <v>0</v>
      </c>
      <c r="Z28">
        <v>552.05188080000005</v>
      </c>
      <c r="AB28" s="1">
        <f t="shared" si="13"/>
        <v>0</v>
      </c>
      <c r="AC28" s="1">
        <f t="shared" si="14"/>
        <v>0</v>
      </c>
      <c r="AD28">
        <v>546.00892009999995</v>
      </c>
      <c r="AF28" s="1">
        <f t="shared" si="15"/>
        <v>0</v>
      </c>
      <c r="AG28" s="1">
        <f t="shared" si="16"/>
        <v>0</v>
      </c>
      <c r="AH28" s="2">
        <v>70790.3669093996</v>
      </c>
      <c r="AJ28" s="1">
        <f t="shared" si="17"/>
        <v>0</v>
      </c>
      <c r="AK28" s="1">
        <f t="shared" si="18"/>
        <v>0</v>
      </c>
      <c r="AL28">
        <v>2112.1793941259298</v>
      </c>
      <c r="AM28">
        <v>6.5323643000000001E-2</v>
      </c>
      <c r="AN28" s="1">
        <f t="shared" si="1"/>
        <v>6.5323643000000001E-2</v>
      </c>
      <c r="AO28" s="1">
        <f t="shared" si="19"/>
        <v>1.0537958830991165E-2</v>
      </c>
      <c r="AP28">
        <v>2200.5714186988698</v>
      </c>
      <c r="AQ28">
        <v>4.5889384999999998E-2</v>
      </c>
      <c r="AR28" s="1">
        <f t="shared" si="20"/>
        <v>4.5889384999999998E-2</v>
      </c>
      <c r="AS28" s="1">
        <f t="shared" si="21"/>
        <v>8.7426646457718204E-3</v>
      </c>
    </row>
    <row r="29" spans="1:45" x14ac:dyDescent="0.2">
      <c r="A29" s="3">
        <v>66</v>
      </c>
      <c r="B29">
        <v>56662.090812325398</v>
      </c>
      <c r="C29">
        <v>3.9942737999999998E-2</v>
      </c>
      <c r="D29" s="1">
        <f t="shared" si="2"/>
        <v>3.9942737999999998E-2</v>
      </c>
      <c r="E29" s="1">
        <f t="shared" si="3"/>
        <v>1.612416589502173E-3</v>
      </c>
      <c r="F29">
        <v>5914.5198108069599</v>
      </c>
      <c r="G29">
        <v>8.0233842E-2</v>
      </c>
      <c r="H29" s="1">
        <f t="shared" si="4"/>
        <v>8.0233842E-2</v>
      </c>
      <c r="I29" s="1">
        <f t="shared" si="5"/>
        <v>6.9233108814280046E-3</v>
      </c>
      <c r="J29">
        <v>1627.5889206342399</v>
      </c>
      <c r="K29">
        <v>7.2223857000000002E-2</v>
      </c>
      <c r="L29" s="1">
        <f t="shared" si="6"/>
        <v>7.2223857000000002E-2</v>
      </c>
      <c r="M29" s="1">
        <f t="shared" si="7"/>
        <v>1.2576090329580042E-2</v>
      </c>
      <c r="N29">
        <v>534.03287276998105</v>
      </c>
      <c r="O29">
        <v>6.5706737000000001E-2</v>
      </c>
      <c r="P29" s="1">
        <f t="shared" si="0"/>
        <v>6.5706737000000001E-2</v>
      </c>
      <c r="Q29" s="1">
        <f t="shared" si="8"/>
        <v>2.1014479361171391E-2</v>
      </c>
      <c r="R29">
        <v>258.19920860000002</v>
      </c>
      <c r="T29" s="1">
        <f t="shared" si="9"/>
        <v>0</v>
      </c>
      <c r="U29" s="1">
        <f t="shared" si="10"/>
        <v>0</v>
      </c>
      <c r="V29">
        <v>705.04864439999994</v>
      </c>
      <c r="X29" s="1">
        <f t="shared" si="11"/>
        <v>0</v>
      </c>
      <c r="Y29" s="1">
        <f t="shared" si="12"/>
        <v>0</v>
      </c>
      <c r="Z29">
        <v>456.62804460000001</v>
      </c>
      <c r="AB29" s="1">
        <f t="shared" si="13"/>
        <v>0</v>
      </c>
      <c r="AC29" s="1">
        <f t="shared" si="14"/>
        <v>0</v>
      </c>
      <c r="AD29">
        <v>474.15263140000002</v>
      </c>
      <c r="AF29" s="1">
        <f t="shared" si="15"/>
        <v>0</v>
      </c>
      <c r="AG29" s="1">
        <f t="shared" si="16"/>
        <v>0</v>
      </c>
      <c r="AH29" s="2">
        <v>64738.232416536601</v>
      </c>
      <c r="AJ29" s="1">
        <f t="shared" si="17"/>
        <v>0</v>
      </c>
      <c r="AK29" s="1">
        <f t="shared" si="18"/>
        <v>0</v>
      </c>
      <c r="AL29">
        <v>1685.2167856395199</v>
      </c>
      <c r="AM29">
        <v>6.3624412000000005E-2</v>
      </c>
      <c r="AN29" s="1">
        <f t="shared" si="1"/>
        <v>6.3624412000000005E-2</v>
      </c>
      <c r="AO29" s="1">
        <f t="shared" si="19"/>
        <v>1.1653734389518344E-2</v>
      </c>
      <c r="AP29">
        <v>1801.0218779854399</v>
      </c>
      <c r="AQ29">
        <v>5.4516725000000002E-2</v>
      </c>
      <c r="AR29" s="1">
        <f t="shared" si="20"/>
        <v>5.4516725000000002E-2</v>
      </c>
      <c r="AS29" s="1">
        <f t="shared" si="21"/>
        <v>1.0485481582919575E-2</v>
      </c>
    </row>
    <row r="30" spans="1:45" x14ac:dyDescent="0.2">
      <c r="A30" s="3">
        <v>67</v>
      </c>
      <c r="B30">
        <v>53095.206112701402</v>
      </c>
      <c r="C30">
        <v>4.1840061999999997E-2</v>
      </c>
      <c r="D30" s="1">
        <f t="shared" si="2"/>
        <v>4.1840061999999997E-2</v>
      </c>
      <c r="E30" s="1">
        <f t="shared" si="3"/>
        <v>1.7031134541101273E-3</v>
      </c>
      <c r="F30">
        <v>5271.2741699777498</v>
      </c>
      <c r="G30">
        <v>8.6086407000000004E-2</v>
      </c>
      <c r="H30" s="1">
        <f t="shared" si="4"/>
        <v>8.6086407000000004E-2</v>
      </c>
      <c r="I30" s="1">
        <f t="shared" si="5"/>
        <v>7.5721311621323572E-3</v>
      </c>
      <c r="J30">
        <v>1475.2513873651601</v>
      </c>
      <c r="K30">
        <v>8.4800787000000002E-2</v>
      </c>
      <c r="L30" s="1">
        <f t="shared" si="6"/>
        <v>8.4800787000000002E-2</v>
      </c>
      <c r="M30" s="1">
        <f t="shared" si="7"/>
        <v>1.4216111329735881E-2</v>
      </c>
      <c r="N30">
        <v>485.08489475399199</v>
      </c>
      <c r="O30">
        <v>7.4292123000000002E-2</v>
      </c>
      <c r="P30" s="1">
        <f t="shared" si="0"/>
        <v>7.4292123000000002E-2</v>
      </c>
      <c r="Q30" s="1">
        <f t="shared" si="8"/>
        <v>2.3337566040851142E-2</v>
      </c>
      <c r="R30">
        <v>252.4858643</v>
      </c>
      <c r="T30" s="1">
        <f t="shared" si="9"/>
        <v>0</v>
      </c>
      <c r="U30" s="1">
        <f t="shared" si="10"/>
        <v>0</v>
      </c>
      <c r="V30">
        <v>644.39929919999997</v>
      </c>
      <c r="X30" s="1">
        <f t="shared" si="11"/>
        <v>0</v>
      </c>
      <c r="Y30" s="1">
        <f t="shared" si="12"/>
        <v>0</v>
      </c>
      <c r="Z30">
        <v>494.91843899999998</v>
      </c>
      <c r="AB30" s="1">
        <f t="shared" si="13"/>
        <v>0</v>
      </c>
      <c r="AC30" s="1">
        <f t="shared" si="14"/>
        <v>0</v>
      </c>
      <c r="AD30">
        <v>501.18114420000001</v>
      </c>
      <c r="AF30" s="1">
        <f t="shared" si="15"/>
        <v>0</v>
      </c>
      <c r="AG30" s="1">
        <f t="shared" si="16"/>
        <v>0</v>
      </c>
      <c r="AH30" s="2">
        <v>60326.816564798297</v>
      </c>
      <c r="AJ30" s="1">
        <f t="shared" si="17"/>
        <v>0</v>
      </c>
      <c r="AK30" s="1">
        <f t="shared" si="18"/>
        <v>0</v>
      </c>
      <c r="AL30">
        <v>1606.05400753393</v>
      </c>
      <c r="AM30">
        <v>8.0852418999999995E-2</v>
      </c>
      <c r="AN30" s="1">
        <f t="shared" si="1"/>
        <v>8.0852418999999995E-2</v>
      </c>
      <c r="AO30" s="1">
        <f t="shared" si="19"/>
        <v>1.3332608662202204E-2</v>
      </c>
      <c r="AP30">
        <v>1926.1660891771301</v>
      </c>
      <c r="AQ30">
        <v>5.5860224999999999E-2</v>
      </c>
      <c r="AR30" s="1">
        <f t="shared" si="20"/>
        <v>5.5860224999999999E-2</v>
      </c>
      <c r="AS30" s="1">
        <f t="shared" si="21"/>
        <v>1.0256016063737246E-2</v>
      </c>
    </row>
    <row r="31" spans="1:45" x14ac:dyDescent="0.2">
      <c r="A31" s="3">
        <v>68</v>
      </c>
      <c r="B31">
        <v>48874.912579551303</v>
      </c>
      <c r="C31">
        <v>4.5500826000000001E-2</v>
      </c>
      <c r="D31" s="1">
        <f t="shared" si="2"/>
        <v>4.5500826000000001E-2</v>
      </c>
      <c r="E31" s="1">
        <f t="shared" si="3"/>
        <v>1.8476108049192642E-3</v>
      </c>
      <c r="F31">
        <v>4948.14060718566</v>
      </c>
      <c r="G31">
        <v>9.0791933000000005E-2</v>
      </c>
      <c r="H31" s="1">
        <f t="shared" si="4"/>
        <v>9.0791933000000005E-2</v>
      </c>
      <c r="I31" s="1">
        <f t="shared" si="5"/>
        <v>8.0055343761111786E-3</v>
      </c>
      <c r="J31">
        <v>1318.9584642648699</v>
      </c>
      <c r="K31">
        <v>6.5578504999999995E-2</v>
      </c>
      <c r="L31" s="1">
        <f t="shared" si="6"/>
        <v>6.5578504999999995E-2</v>
      </c>
      <c r="M31" s="1">
        <f t="shared" si="7"/>
        <v>1.3359576086024227E-2</v>
      </c>
      <c r="N31">
        <v>398.83537249639602</v>
      </c>
      <c r="O31">
        <v>4.9645389999999998E-2</v>
      </c>
      <c r="P31" s="1">
        <f t="shared" si="0"/>
        <v>4.9645389999999998E-2</v>
      </c>
      <c r="Q31" s="1">
        <f t="shared" si="8"/>
        <v>2.1317758759670246E-2</v>
      </c>
      <c r="R31">
        <v>246.38796730000001</v>
      </c>
      <c r="T31" s="1">
        <f t="shared" si="9"/>
        <v>0</v>
      </c>
      <c r="U31" s="1">
        <f t="shared" si="10"/>
        <v>0</v>
      </c>
      <c r="V31">
        <v>548.26129549999996</v>
      </c>
      <c r="X31" s="1">
        <f t="shared" si="11"/>
        <v>0</v>
      </c>
      <c r="Y31" s="1">
        <f t="shared" si="12"/>
        <v>0</v>
      </c>
      <c r="Z31">
        <v>484.48059840000002</v>
      </c>
      <c r="AB31" s="1">
        <f t="shared" si="13"/>
        <v>0</v>
      </c>
      <c r="AC31" s="1">
        <f t="shared" si="14"/>
        <v>0</v>
      </c>
      <c r="AD31">
        <v>444.7069338</v>
      </c>
      <c r="AF31" s="1">
        <f t="shared" si="15"/>
        <v>0</v>
      </c>
      <c r="AG31" s="1">
        <f t="shared" si="16"/>
        <v>0</v>
      </c>
      <c r="AH31" s="2">
        <v>55540.847023498201</v>
      </c>
      <c r="AJ31" s="1">
        <f t="shared" si="17"/>
        <v>0</v>
      </c>
      <c r="AK31" s="1">
        <f t="shared" si="18"/>
        <v>0</v>
      </c>
      <c r="AL31">
        <v>1488.3261550478601</v>
      </c>
      <c r="AM31">
        <v>9.7340709999999997E-2</v>
      </c>
      <c r="AN31" s="1">
        <f t="shared" si="1"/>
        <v>9.7340709999999997E-2</v>
      </c>
      <c r="AO31" s="1">
        <f t="shared" si="19"/>
        <v>1.5059695729284554E-2</v>
      </c>
      <c r="AP31">
        <v>1763.7203340865599</v>
      </c>
      <c r="AQ31">
        <v>6.7919969999999996E-2</v>
      </c>
      <c r="AR31" s="1">
        <f t="shared" si="20"/>
        <v>6.7919969999999996E-2</v>
      </c>
      <c r="AS31" s="1">
        <f t="shared" si="21"/>
        <v>1.1742661846941354E-2</v>
      </c>
    </row>
    <row r="32" spans="1:45" x14ac:dyDescent="0.2">
      <c r="A32" s="3">
        <v>69</v>
      </c>
      <c r="B32">
        <v>46561.392754450397</v>
      </c>
      <c r="C32">
        <v>4.6891163999999999E-2</v>
      </c>
      <c r="D32" s="1">
        <f t="shared" si="2"/>
        <v>4.6891163999999999E-2</v>
      </c>
      <c r="E32" s="1">
        <f t="shared" si="3"/>
        <v>1.9202591569004448E-3</v>
      </c>
      <c r="F32">
        <v>4514.4758091047397</v>
      </c>
      <c r="G32">
        <v>9.2694080999999998E-2</v>
      </c>
      <c r="H32" s="1">
        <f t="shared" si="4"/>
        <v>9.2694080999999998E-2</v>
      </c>
      <c r="I32" s="1">
        <f t="shared" si="5"/>
        <v>8.4597061863848095E-3</v>
      </c>
      <c r="J32">
        <v>1150.6894894316699</v>
      </c>
      <c r="K32">
        <v>8.2662418000000001E-2</v>
      </c>
      <c r="L32" s="1">
        <f t="shared" si="6"/>
        <v>8.2662418000000001E-2</v>
      </c>
      <c r="M32" s="1">
        <f t="shared" si="7"/>
        <v>1.5910932886273748E-2</v>
      </c>
      <c r="N32">
        <v>379.22322005405999</v>
      </c>
      <c r="O32">
        <v>6.4033016999999998E-2</v>
      </c>
      <c r="P32" s="1">
        <f t="shared" si="0"/>
        <v>6.4033016999999998E-2</v>
      </c>
      <c r="Q32" s="1">
        <f t="shared" si="8"/>
        <v>2.4640008729583274E-2</v>
      </c>
      <c r="R32">
        <v>216.77746239999999</v>
      </c>
      <c r="T32" s="1">
        <f t="shared" si="9"/>
        <v>0</v>
      </c>
      <c r="U32" s="1">
        <f t="shared" si="10"/>
        <v>0</v>
      </c>
      <c r="V32">
        <v>439.76269400000001</v>
      </c>
      <c r="X32" s="1">
        <f t="shared" si="11"/>
        <v>0</v>
      </c>
      <c r="Y32" s="1">
        <f t="shared" si="12"/>
        <v>0</v>
      </c>
      <c r="Z32">
        <v>325.60568180000001</v>
      </c>
      <c r="AB32" s="1">
        <f t="shared" si="13"/>
        <v>0</v>
      </c>
      <c r="AC32" s="1">
        <f t="shared" si="14"/>
        <v>0</v>
      </c>
      <c r="AD32">
        <v>488.93041419999997</v>
      </c>
      <c r="AF32" s="1">
        <f t="shared" si="15"/>
        <v>0</v>
      </c>
      <c r="AG32" s="1">
        <f t="shared" si="16"/>
        <v>0</v>
      </c>
      <c r="AH32" s="2">
        <v>52605.781273040899</v>
      </c>
      <c r="AJ32" s="1">
        <f t="shared" si="17"/>
        <v>0</v>
      </c>
      <c r="AK32" s="1">
        <f t="shared" si="18"/>
        <v>0</v>
      </c>
      <c r="AL32">
        <v>1285.83205431327</v>
      </c>
      <c r="AM32">
        <v>9.0101748999999995E-2</v>
      </c>
      <c r="AN32" s="1">
        <f t="shared" si="1"/>
        <v>9.0101748999999995E-2</v>
      </c>
      <c r="AO32" s="1">
        <f t="shared" si="19"/>
        <v>1.5650455179100912E-2</v>
      </c>
      <c r="AP32">
        <v>1566.11553391441</v>
      </c>
      <c r="AQ32">
        <v>6.2691748000000005E-2</v>
      </c>
      <c r="AR32" s="1">
        <f t="shared" si="20"/>
        <v>6.2691748000000005E-2</v>
      </c>
      <c r="AS32" s="1">
        <f t="shared" si="21"/>
        <v>1.2005785577200915E-2</v>
      </c>
    </row>
    <row r="33" spans="1:45" x14ac:dyDescent="0.2">
      <c r="A33" s="3">
        <v>70</v>
      </c>
      <c r="B33">
        <v>45544.307612657503</v>
      </c>
      <c r="C33">
        <v>4.9969260000000001E-2</v>
      </c>
      <c r="D33" s="1">
        <f t="shared" si="2"/>
        <v>4.9969260000000001E-2</v>
      </c>
      <c r="E33" s="1">
        <f t="shared" si="3"/>
        <v>2.001056297740627E-3</v>
      </c>
      <c r="F33">
        <v>4569.1920648179903</v>
      </c>
      <c r="G33">
        <v>0.10188875999999999</v>
      </c>
      <c r="H33" s="1">
        <f t="shared" si="4"/>
        <v>0.10188875999999999</v>
      </c>
      <c r="I33" s="1">
        <f t="shared" si="5"/>
        <v>8.771312188203673E-3</v>
      </c>
      <c r="J33">
        <v>1152.3925076276</v>
      </c>
      <c r="K33">
        <v>7.0868722999999995E-2</v>
      </c>
      <c r="L33" s="1">
        <f t="shared" si="6"/>
        <v>7.0868722999999995E-2</v>
      </c>
      <c r="M33" s="1">
        <f t="shared" si="7"/>
        <v>1.4815683841928473E-2</v>
      </c>
      <c r="N33">
        <v>349.83245769515599</v>
      </c>
      <c r="O33">
        <v>6.7701861000000002E-2</v>
      </c>
      <c r="P33" s="1">
        <f t="shared" si="0"/>
        <v>6.7701861000000002E-2</v>
      </c>
      <c r="Q33" s="1">
        <f t="shared" si="8"/>
        <v>2.6327143027711421E-2</v>
      </c>
      <c r="R33">
        <v>196.06659070000001</v>
      </c>
      <c r="T33" s="1">
        <f t="shared" si="9"/>
        <v>0</v>
      </c>
      <c r="U33" s="1">
        <f t="shared" si="10"/>
        <v>0</v>
      </c>
      <c r="V33">
        <v>401.30749170000001</v>
      </c>
      <c r="X33" s="1">
        <f t="shared" si="11"/>
        <v>0</v>
      </c>
      <c r="Y33" s="1">
        <f t="shared" si="12"/>
        <v>0</v>
      </c>
      <c r="Z33">
        <v>317.69489800000002</v>
      </c>
      <c r="AB33" s="1">
        <f t="shared" si="13"/>
        <v>0</v>
      </c>
      <c r="AC33" s="1">
        <f t="shared" si="14"/>
        <v>0</v>
      </c>
      <c r="AD33">
        <v>530.18735130000005</v>
      </c>
      <c r="AF33" s="1">
        <f t="shared" si="15"/>
        <v>0</v>
      </c>
      <c r="AG33" s="1">
        <f t="shared" si="16"/>
        <v>0</v>
      </c>
      <c r="AH33" s="2">
        <v>51615.724642798297</v>
      </c>
      <c r="AJ33" s="1">
        <f t="shared" si="17"/>
        <v>0</v>
      </c>
      <c r="AK33" s="1">
        <f t="shared" si="18"/>
        <v>0</v>
      </c>
      <c r="AL33">
        <v>1190.29834651947</v>
      </c>
      <c r="AM33">
        <v>8.8540405000000003E-2</v>
      </c>
      <c r="AN33" s="1">
        <f t="shared" si="1"/>
        <v>8.8540405000000003E-2</v>
      </c>
      <c r="AO33" s="1">
        <f t="shared" si="19"/>
        <v>1.6138665449555552E-2</v>
      </c>
      <c r="AP33">
        <v>1651.9255686737599</v>
      </c>
      <c r="AQ33">
        <v>7.0882327999999994E-2</v>
      </c>
      <c r="AR33" s="1">
        <f t="shared" si="20"/>
        <v>7.0882327999999994E-2</v>
      </c>
      <c r="AS33" s="1">
        <f t="shared" si="21"/>
        <v>1.2375569125828286E-2</v>
      </c>
    </row>
    <row r="34" spans="1:45" x14ac:dyDescent="0.2">
      <c r="A34" s="3">
        <v>71</v>
      </c>
      <c r="B34">
        <v>41063.4526496119</v>
      </c>
      <c r="C34">
        <v>5.296791E-2</v>
      </c>
      <c r="D34" s="1">
        <f t="shared" si="2"/>
        <v>5.296791E-2</v>
      </c>
      <c r="E34" s="1">
        <f t="shared" si="3"/>
        <v>2.1662925504318865E-3</v>
      </c>
      <c r="F34">
        <v>3872.2739508748</v>
      </c>
      <c r="G34">
        <v>0.10100257</v>
      </c>
      <c r="H34" s="1">
        <f t="shared" si="4"/>
        <v>0.10100257</v>
      </c>
      <c r="I34" s="1">
        <f t="shared" si="5"/>
        <v>9.4911420069069639E-3</v>
      </c>
      <c r="J34">
        <v>1004.88934300467</v>
      </c>
      <c r="K34">
        <v>7.5401372999999994E-2</v>
      </c>
      <c r="L34" s="1">
        <f t="shared" si="6"/>
        <v>7.5401372999999994E-2</v>
      </c>
      <c r="M34" s="1">
        <f t="shared" si="7"/>
        <v>1.6325376288857496E-2</v>
      </c>
      <c r="N34">
        <v>343.40494684129902</v>
      </c>
      <c r="O34">
        <v>5.8324635E-2</v>
      </c>
      <c r="P34" s="1">
        <f t="shared" si="0"/>
        <v>5.8324635E-2</v>
      </c>
      <c r="Q34" s="1">
        <f t="shared" si="8"/>
        <v>2.4787311080854246E-2</v>
      </c>
      <c r="R34">
        <v>156.2379889</v>
      </c>
      <c r="T34" s="1">
        <f t="shared" si="9"/>
        <v>0</v>
      </c>
      <c r="U34" s="1">
        <f t="shared" si="10"/>
        <v>0</v>
      </c>
      <c r="V34">
        <v>366.31325820000001</v>
      </c>
      <c r="X34" s="1">
        <f t="shared" si="11"/>
        <v>0</v>
      </c>
      <c r="Y34" s="1">
        <f t="shared" si="12"/>
        <v>0</v>
      </c>
      <c r="Z34">
        <v>268.8018558</v>
      </c>
      <c r="AB34" s="1">
        <f t="shared" si="13"/>
        <v>0</v>
      </c>
      <c r="AC34" s="1">
        <f t="shared" si="14"/>
        <v>0</v>
      </c>
      <c r="AD34">
        <v>474.81186400000001</v>
      </c>
      <c r="AF34" s="1">
        <f t="shared" si="15"/>
        <v>0</v>
      </c>
      <c r="AG34" s="1">
        <f t="shared" si="16"/>
        <v>0</v>
      </c>
      <c r="AH34" s="2">
        <v>46284.0208903327</v>
      </c>
      <c r="AJ34" s="1">
        <f t="shared" si="17"/>
        <v>0</v>
      </c>
      <c r="AK34" s="1">
        <f t="shared" si="18"/>
        <v>0</v>
      </c>
      <c r="AL34">
        <v>1050.4862227588801</v>
      </c>
      <c r="AM34">
        <v>0.10143273999999999</v>
      </c>
      <c r="AN34" s="1">
        <f t="shared" si="1"/>
        <v>0.10143273999999999</v>
      </c>
      <c r="AO34" s="1">
        <f t="shared" si="19"/>
        <v>1.8256825511433608E-2</v>
      </c>
      <c r="AP34">
        <v>1479.15184541791</v>
      </c>
      <c r="AQ34">
        <v>6.1836004E-2</v>
      </c>
      <c r="AR34" s="1">
        <f t="shared" si="20"/>
        <v>6.1836004E-2</v>
      </c>
      <c r="AS34" s="1">
        <f t="shared" si="21"/>
        <v>1.2274668747783985E-2</v>
      </c>
    </row>
    <row r="35" spans="1:45" x14ac:dyDescent="0.2">
      <c r="A35" s="3">
        <v>72</v>
      </c>
      <c r="B35">
        <v>37749.328473843598</v>
      </c>
      <c r="C35">
        <v>5.6436263E-2</v>
      </c>
      <c r="D35" s="1">
        <f t="shared" si="2"/>
        <v>5.6436263E-2</v>
      </c>
      <c r="E35" s="1">
        <f t="shared" si="3"/>
        <v>2.3279100829716199E-3</v>
      </c>
      <c r="F35">
        <v>3742.35030270367</v>
      </c>
      <c r="G35">
        <v>0.10801734</v>
      </c>
      <c r="H35" s="1">
        <f t="shared" si="4"/>
        <v>0.10801734</v>
      </c>
      <c r="I35" s="1">
        <f t="shared" si="5"/>
        <v>9.9450918344338862E-3</v>
      </c>
      <c r="J35">
        <v>999.67042077332701</v>
      </c>
      <c r="K35">
        <v>9.9437602E-2</v>
      </c>
      <c r="L35" s="1">
        <f t="shared" si="6"/>
        <v>9.9437602E-2</v>
      </c>
      <c r="M35" s="1">
        <f t="shared" si="7"/>
        <v>1.8550681814475289E-2</v>
      </c>
      <c r="N35">
        <v>316.59617800265499</v>
      </c>
      <c r="O35">
        <v>6.9817862999999994E-2</v>
      </c>
      <c r="P35" s="1">
        <f t="shared" si="0"/>
        <v>6.9817862999999994E-2</v>
      </c>
      <c r="Q35" s="1">
        <f t="shared" si="8"/>
        <v>2.8071816152819291E-2</v>
      </c>
      <c r="R35">
        <v>128.8798597</v>
      </c>
      <c r="T35" s="1">
        <f t="shared" si="9"/>
        <v>0</v>
      </c>
      <c r="U35" s="1">
        <f t="shared" si="10"/>
        <v>0</v>
      </c>
      <c r="V35">
        <v>347.63501880000001</v>
      </c>
      <c r="X35" s="1">
        <f t="shared" si="11"/>
        <v>0</v>
      </c>
      <c r="Y35" s="1">
        <f t="shared" si="12"/>
        <v>0</v>
      </c>
      <c r="Z35">
        <v>236.55442389999999</v>
      </c>
      <c r="AB35" s="1">
        <f t="shared" si="13"/>
        <v>0</v>
      </c>
      <c r="AC35" s="1">
        <f t="shared" si="14"/>
        <v>0</v>
      </c>
      <c r="AD35">
        <v>457.89157269999998</v>
      </c>
      <c r="AF35" s="1">
        <f t="shared" si="15"/>
        <v>0</v>
      </c>
      <c r="AG35" s="1">
        <f t="shared" si="16"/>
        <v>0</v>
      </c>
      <c r="AH35" s="2">
        <v>42807.945375323303</v>
      </c>
      <c r="AJ35" s="1">
        <f t="shared" si="17"/>
        <v>0</v>
      </c>
      <c r="AK35" s="1">
        <f t="shared" si="18"/>
        <v>0</v>
      </c>
      <c r="AL35">
        <v>1063.45111847668</v>
      </c>
      <c r="AM35">
        <v>9.2710740999999999E-2</v>
      </c>
      <c r="AN35" s="1">
        <f t="shared" si="1"/>
        <v>9.2710740999999999E-2</v>
      </c>
      <c r="AO35" s="1">
        <f t="shared" si="19"/>
        <v>1.7431518294539376E-2</v>
      </c>
      <c r="AP35">
        <v>1360.43514350801</v>
      </c>
      <c r="AQ35">
        <v>8.4073103999999996E-2</v>
      </c>
      <c r="AR35" s="1">
        <f t="shared" si="20"/>
        <v>8.4073103999999996E-2</v>
      </c>
      <c r="AS35" s="1">
        <f t="shared" si="21"/>
        <v>1.4746063415615117E-2</v>
      </c>
    </row>
    <row r="36" spans="1:45" x14ac:dyDescent="0.2">
      <c r="A36" s="3">
        <v>73</v>
      </c>
      <c r="B36">
        <v>35514.312176339299</v>
      </c>
      <c r="C36">
        <v>5.9317126999999997E-2</v>
      </c>
      <c r="D36" s="1">
        <f t="shared" si="2"/>
        <v>5.9317126999999997E-2</v>
      </c>
      <c r="E36" s="1">
        <f t="shared" si="3"/>
        <v>2.4567787095925078E-3</v>
      </c>
      <c r="F36">
        <v>3449.5963527634699</v>
      </c>
      <c r="G36">
        <v>0.11231114</v>
      </c>
      <c r="H36" s="1">
        <f t="shared" si="4"/>
        <v>0.11231114</v>
      </c>
      <c r="I36" s="1">
        <f t="shared" si="5"/>
        <v>1.053692124348591E-2</v>
      </c>
      <c r="J36">
        <v>881.06359392404499</v>
      </c>
      <c r="K36">
        <v>9.2227033999999999E-2</v>
      </c>
      <c r="L36" s="1">
        <f t="shared" si="6"/>
        <v>9.2227033999999999E-2</v>
      </c>
      <c r="M36" s="1">
        <f t="shared" si="7"/>
        <v>1.9106018184632648E-2</v>
      </c>
      <c r="N36">
        <v>279.40450504422103</v>
      </c>
      <c r="O36">
        <v>7.6763175000000003E-2</v>
      </c>
      <c r="P36" s="1">
        <f t="shared" si="0"/>
        <v>7.6763175000000003E-2</v>
      </c>
      <c r="Q36" s="1">
        <f t="shared" si="8"/>
        <v>3.1215650763561448E-2</v>
      </c>
      <c r="R36">
        <v>117.5081077</v>
      </c>
      <c r="T36" s="1">
        <f t="shared" si="9"/>
        <v>0</v>
      </c>
      <c r="U36" s="1">
        <f t="shared" si="10"/>
        <v>0</v>
      </c>
      <c r="V36">
        <v>322.14471300000002</v>
      </c>
      <c r="X36" s="1">
        <f t="shared" si="11"/>
        <v>0</v>
      </c>
      <c r="Y36" s="1">
        <f t="shared" si="12"/>
        <v>0</v>
      </c>
      <c r="Z36">
        <v>221.7766378</v>
      </c>
      <c r="AB36" s="1">
        <f t="shared" si="13"/>
        <v>0</v>
      </c>
      <c r="AC36" s="1">
        <f t="shared" si="14"/>
        <v>0</v>
      </c>
      <c r="AD36">
        <v>417.29386799999997</v>
      </c>
      <c r="AF36" s="1">
        <f t="shared" si="15"/>
        <v>0</v>
      </c>
      <c r="AG36" s="1">
        <f t="shared" si="16"/>
        <v>0</v>
      </c>
      <c r="AH36" s="2">
        <v>40124.376628070997</v>
      </c>
      <c r="AJ36" s="1">
        <f t="shared" si="17"/>
        <v>0</v>
      </c>
      <c r="AK36" s="1">
        <f t="shared" si="18"/>
        <v>0</v>
      </c>
      <c r="AL36">
        <v>954.513028401881</v>
      </c>
      <c r="AM36">
        <v>0.13148156</v>
      </c>
      <c r="AN36" s="1">
        <f t="shared" si="1"/>
        <v>0.13148156</v>
      </c>
      <c r="AO36" s="1">
        <f t="shared" si="19"/>
        <v>2.1438139224554779E-2</v>
      </c>
      <c r="AP36">
        <v>1246.1682584397499</v>
      </c>
      <c r="AQ36">
        <v>8.5897394000000002E-2</v>
      </c>
      <c r="AR36" s="1">
        <f t="shared" si="20"/>
        <v>8.5897394000000002E-2</v>
      </c>
      <c r="AS36" s="1">
        <f t="shared" si="21"/>
        <v>1.5558051203675092E-2</v>
      </c>
    </row>
    <row r="37" spans="1:45" x14ac:dyDescent="0.2">
      <c r="A37" s="3">
        <v>74</v>
      </c>
      <c r="B37">
        <v>32498.7102445848</v>
      </c>
      <c r="C37">
        <v>6.8891182999999995E-2</v>
      </c>
      <c r="D37" s="1">
        <f t="shared" si="2"/>
        <v>6.8891182999999995E-2</v>
      </c>
      <c r="E37" s="1">
        <f t="shared" si="3"/>
        <v>2.7536266065709271E-3</v>
      </c>
      <c r="F37">
        <v>3234.8515217080699</v>
      </c>
      <c r="G37">
        <v>0.13456406000000001</v>
      </c>
      <c r="H37" s="1">
        <f t="shared" si="4"/>
        <v>0.13456406000000001</v>
      </c>
      <c r="I37" s="1">
        <f t="shared" si="5"/>
        <v>1.1760096892009292E-2</v>
      </c>
      <c r="J37">
        <v>868.81286655366398</v>
      </c>
      <c r="K37">
        <v>8.9822441000000003E-2</v>
      </c>
      <c r="L37" s="1">
        <f t="shared" si="6"/>
        <v>8.9822441000000003E-2</v>
      </c>
      <c r="M37" s="1">
        <f t="shared" si="7"/>
        <v>1.9012903228964744E-2</v>
      </c>
      <c r="N37">
        <v>269.46108831465199</v>
      </c>
      <c r="O37">
        <v>0.12396426000000001</v>
      </c>
      <c r="P37" s="1">
        <f t="shared" si="0"/>
        <v>0.12396426000000001</v>
      </c>
      <c r="Q37" s="1">
        <f t="shared" si="8"/>
        <v>3.9347505072871825E-2</v>
      </c>
      <c r="R37">
        <v>126.1330598</v>
      </c>
      <c r="T37" s="1">
        <f t="shared" si="9"/>
        <v>0</v>
      </c>
      <c r="U37" s="1">
        <f t="shared" si="10"/>
        <v>0</v>
      </c>
      <c r="V37">
        <v>253.30990299999999</v>
      </c>
      <c r="X37" s="1">
        <f t="shared" si="11"/>
        <v>0</v>
      </c>
      <c r="Y37" s="1">
        <f t="shared" si="12"/>
        <v>0</v>
      </c>
      <c r="Z37">
        <v>168.15910070000001</v>
      </c>
      <c r="AB37" s="1">
        <f t="shared" si="13"/>
        <v>0</v>
      </c>
      <c r="AC37" s="1">
        <f t="shared" si="14"/>
        <v>0</v>
      </c>
      <c r="AD37">
        <v>418.72220379999999</v>
      </c>
      <c r="AF37" s="1">
        <f t="shared" si="15"/>
        <v>0</v>
      </c>
      <c r="AG37" s="1">
        <f t="shared" si="16"/>
        <v>0</v>
      </c>
      <c r="AH37" s="2">
        <v>36871.835721161202</v>
      </c>
      <c r="AJ37" s="1">
        <f t="shared" si="17"/>
        <v>0</v>
      </c>
      <c r="AK37" s="1">
        <f t="shared" si="18"/>
        <v>0</v>
      </c>
      <c r="AL37">
        <v>914.135066483169</v>
      </c>
      <c r="AM37">
        <v>0.13682449999999999</v>
      </c>
      <c r="AN37" s="1">
        <f t="shared" si="1"/>
        <v>0.13682449999999999</v>
      </c>
      <c r="AO37" s="1">
        <f t="shared" si="19"/>
        <v>2.2278316744799985E-2</v>
      </c>
      <c r="AP37">
        <v>1246.3880046606</v>
      </c>
      <c r="AQ37">
        <v>8.0852613000000004E-2</v>
      </c>
      <c r="AR37" s="1">
        <f t="shared" si="20"/>
        <v>8.0852613000000004E-2</v>
      </c>
      <c r="AS37" s="1">
        <f t="shared" si="21"/>
        <v>1.5134533865426866E-2</v>
      </c>
    </row>
    <row r="38" spans="1:45" x14ac:dyDescent="0.2">
      <c r="A38" s="3">
        <v>75</v>
      </c>
      <c r="B38">
        <v>31696.095259595601</v>
      </c>
      <c r="C38">
        <v>7.5264916000000001E-2</v>
      </c>
      <c r="D38" s="1">
        <f t="shared" si="2"/>
        <v>7.5264916000000001E-2</v>
      </c>
      <c r="E38" s="1">
        <f t="shared" si="3"/>
        <v>2.9044115002301927E-3</v>
      </c>
      <c r="F38">
        <v>3042.1909630373102</v>
      </c>
      <c r="G38">
        <v>0.1472781</v>
      </c>
      <c r="H38" s="1">
        <f t="shared" si="4"/>
        <v>0.1472781</v>
      </c>
      <c r="I38" s="1">
        <f t="shared" si="5"/>
        <v>1.2593186358172028E-2</v>
      </c>
      <c r="J38">
        <v>805.85620696097601</v>
      </c>
      <c r="K38">
        <v>0.12679006000000001</v>
      </c>
      <c r="L38" s="1">
        <f t="shared" si="6"/>
        <v>0.12679006000000001</v>
      </c>
      <c r="M38" s="1">
        <f t="shared" si="7"/>
        <v>2.2973609393781621E-2</v>
      </c>
      <c r="N38">
        <v>289.07324058189897</v>
      </c>
      <c r="O38">
        <v>0.11611918</v>
      </c>
      <c r="P38" s="1">
        <f t="shared" si="0"/>
        <v>0.11611918</v>
      </c>
      <c r="Q38" s="1">
        <f t="shared" si="8"/>
        <v>3.6931841323024919E-2</v>
      </c>
      <c r="R38">
        <v>101.13717889999999</v>
      </c>
      <c r="T38" s="1">
        <f t="shared" si="9"/>
        <v>0</v>
      </c>
      <c r="U38" s="1">
        <f t="shared" si="10"/>
        <v>0</v>
      </c>
      <c r="V38">
        <v>260.34171179999998</v>
      </c>
      <c r="X38" s="1">
        <f t="shared" si="11"/>
        <v>0</v>
      </c>
      <c r="Y38" s="1">
        <f t="shared" si="12"/>
        <v>0</v>
      </c>
      <c r="Z38">
        <v>140.086805</v>
      </c>
      <c r="AB38" s="1">
        <f t="shared" si="13"/>
        <v>0</v>
      </c>
      <c r="AC38" s="1">
        <f t="shared" si="14"/>
        <v>0</v>
      </c>
      <c r="AD38">
        <v>350.32688259999998</v>
      </c>
      <c r="AF38" s="1">
        <f t="shared" si="15"/>
        <v>0</v>
      </c>
      <c r="AG38" s="1">
        <f t="shared" si="16"/>
        <v>0</v>
      </c>
      <c r="AH38" s="2">
        <v>35833.215670175799</v>
      </c>
      <c r="AJ38" s="1">
        <f t="shared" si="17"/>
        <v>0</v>
      </c>
      <c r="AK38" s="1">
        <f t="shared" si="18"/>
        <v>0</v>
      </c>
      <c r="AL38">
        <v>852.33206485584299</v>
      </c>
      <c r="AM38">
        <v>0.16409098</v>
      </c>
      <c r="AN38" s="1">
        <f t="shared" si="1"/>
        <v>0.16409098</v>
      </c>
      <c r="AO38" s="1">
        <f t="shared" si="19"/>
        <v>2.4864144326569096E-2</v>
      </c>
      <c r="AP38">
        <v>1081.5250651761801</v>
      </c>
      <c r="AQ38">
        <v>0.11193543</v>
      </c>
      <c r="AR38" s="1">
        <f t="shared" si="20"/>
        <v>0.11193543</v>
      </c>
      <c r="AS38" s="1">
        <f t="shared" si="21"/>
        <v>1.8790737894994747E-2</v>
      </c>
    </row>
    <row r="39" spans="1:45" x14ac:dyDescent="0.2">
      <c r="A39" s="3">
        <v>76</v>
      </c>
      <c r="B39">
        <v>29261.002053704098</v>
      </c>
      <c r="C39">
        <v>8.2350612000000004E-2</v>
      </c>
      <c r="D39" s="1">
        <f t="shared" si="2"/>
        <v>8.2350612000000004E-2</v>
      </c>
      <c r="E39" s="1">
        <f t="shared" si="3"/>
        <v>3.1498021798445955E-3</v>
      </c>
      <c r="F39">
        <v>2731.4729389958002</v>
      </c>
      <c r="G39">
        <v>0.15041439000000001</v>
      </c>
      <c r="H39" s="1">
        <f t="shared" si="4"/>
        <v>0.15041439000000001</v>
      </c>
      <c r="I39" s="1">
        <f t="shared" si="5"/>
        <v>1.3406205970905499E-2</v>
      </c>
      <c r="J39">
        <v>736.19735943525995</v>
      </c>
      <c r="K39">
        <v>0.13447107</v>
      </c>
      <c r="L39" s="1">
        <f t="shared" si="6"/>
        <v>0.13447107</v>
      </c>
      <c r="M39" s="1">
        <f t="shared" si="7"/>
        <v>2.4644168427322911E-2</v>
      </c>
      <c r="N39">
        <v>202.05461399629701</v>
      </c>
      <c r="O39">
        <v>0.10257255999999999</v>
      </c>
      <c r="P39" s="1">
        <f t="shared" si="0"/>
        <v>0.10257255999999999</v>
      </c>
      <c r="Q39" s="1">
        <f t="shared" si="8"/>
        <v>4.1834728506014426E-2</v>
      </c>
      <c r="R39">
        <v>98.939738879999993</v>
      </c>
      <c r="T39" s="1">
        <f t="shared" si="9"/>
        <v>0</v>
      </c>
      <c r="U39" s="1">
        <f t="shared" si="10"/>
        <v>0</v>
      </c>
      <c r="V39">
        <v>217.3268228</v>
      </c>
      <c r="X39" s="1">
        <f t="shared" si="11"/>
        <v>0</v>
      </c>
      <c r="Y39" s="1">
        <f t="shared" si="12"/>
        <v>0</v>
      </c>
      <c r="Z39">
        <v>137.17519619999999</v>
      </c>
      <c r="AB39" s="1">
        <f t="shared" si="13"/>
        <v>0</v>
      </c>
      <c r="AC39" s="1">
        <f t="shared" si="14"/>
        <v>0</v>
      </c>
      <c r="AD39">
        <v>320.3318261</v>
      </c>
      <c r="AF39" s="1">
        <f t="shared" si="15"/>
        <v>0</v>
      </c>
      <c r="AG39" s="1">
        <f t="shared" si="16"/>
        <v>0</v>
      </c>
      <c r="AH39" s="2">
        <v>32930.726966131399</v>
      </c>
      <c r="AJ39" s="1">
        <f t="shared" si="17"/>
        <v>0</v>
      </c>
      <c r="AK39" s="1">
        <f t="shared" si="18"/>
        <v>0</v>
      </c>
      <c r="AL39">
        <v>770.80703901872005</v>
      </c>
      <c r="AM39">
        <v>0.16527654</v>
      </c>
      <c r="AN39" s="1">
        <f t="shared" si="1"/>
        <v>0.16527654</v>
      </c>
      <c r="AO39" s="1">
        <f t="shared" si="19"/>
        <v>2.6221658160239473E-2</v>
      </c>
      <c r="AP39">
        <v>1005.5485755242401</v>
      </c>
      <c r="AQ39">
        <v>0.11621260999999999</v>
      </c>
      <c r="AR39" s="1">
        <f t="shared" si="20"/>
        <v>0.11621260999999999</v>
      </c>
      <c r="AS39" s="1">
        <f t="shared" si="21"/>
        <v>1.9808658811158054E-2</v>
      </c>
    </row>
    <row r="40" spans="1:45" x14ac:dyDescent="0.2">
      <c r="A40" s="3">
        <v>77</v>
      </c>
      <c r="B40">
        <v>27353.349394235702</v>
      </c>
      <c r="C40">
        <v>9.1109671000000003E-2</v>
      </c>
      <c r="D40" s="1">
        <f t="shared" si="2"/>
        <v>9.1109671000000003E-2</v>
      </c>
      <c r="E40" s="1">
        <f t="shared" si="3"/>
        <v>3.4102702409913414E-3</v>
      </c>
      <c r="F40">
        <v>2495.3580050021401</v>
      </c>
      <c r="G40">
        <v>0.17449366999999999</v>
      </c>
      <c r="H40" s="1">
        <f t="shared" si="4"/>
        <v>0.17449366999999999</v>
      </c>
      <c r="I40" s="1">
        <f t="shared" si="5"/>
        <v>1.4891542412479785E-2</v>
      </c>
      <c r="J40">
        <v>709.11390898004095</v>
      </c>
      <c r="K40">
        <v>0.13757644999999999</v>
      </c>
      <c r="L40" s="1">
        <f t="shared" si="6"/>
        <v>0.13757644999999999</v>
      </c>
      <c r="M40" s="1">
        <f t="shared" si="7"/>
        <v>2.5353062226749226E-2</v>
      </c>
      <c r="N40">
        <v>211.173989910632</v>
      </c>
      <c r="O40">
        <v>0.10820392</v>
      </c>
      <c r="P40" s="1">
        <f t="shared" si="0"/>
        <v>0.10820392</v>
      </c>
      <c r="Q40" s="1">
        <f t="shared" si="8"/>
        <v>4.1897695432514911E-2</v>
      </c>
      <c r="R40">
        <v>76.63572207</v>
      </c>
      <c r="T40" s="1">
        <f t="shared" si="9"/>
        <v>0</v>
      </c>
      <c r="U40" s="1">
        <f t="shared" si="10"/>
        <v>0</v>
      </c>
      <c r="V40">
        <v>213.37142940000001</v>
      </c>
      <c r="X40" s="1">
        <f t="shared" si="11"/>
        <v>0</v>
      </c>
      <c r="Y40" s="1">
        <f t="shared" si="12"/>
        <v>0</v>
      </c>
      <c r="Z40">
        <v>115.5304125</v>
      </c>
      <c r="AB40" s="1">
        <f t="shared" si="13"/>
        <v>0</v>
      </c>
      <c r="AC40" s="1">
        <f t="shared" si="14"/>
        <v>0</v>
      </c>
      <c r="AD40">
        <v>242.9269989</v>
      </c>
      <c r="AF40" s="1">
        <f t="shared" si="15"/>
        <v>0</v>
      </c>
      <c r="AG40" s="1">
        <f t="shared" si="16"/>
        <v>0</v>
      </c>
      <c r="AH40" s="2">
        <v>30768.995298128499</v>
      </c>
      <c r="AJ40" s="1">
        <f t="shared" si="17"/>
        <v>0</v>
      </c>
      <c r="AK40" s="1">
        <f t="shared" si="18"/>
        <v>0</v>
      </c>
      <c r="AL40">
        <v>644.94865903258301</v>
      </c>
      <c r="AM40">
        <v>0.15693921</v>
      </c>
      <c r="AN40" s="1">
        <f t="shared" si="1"/>
        <v>0.15693921</v>
      </c>
      <c r="AO40" s="1">
        <f t="shared" si="19"/>
        <v>2.8072990320692662E-2</v>
      </c>
      <c r="AP40">
        <v>863.484075110405</v>
      </c>
      <c r="AQ40">
        <v>0.13316622</v>
      </c>
      <c r="AR40" s="1">
        <f t="shared" si="20"/>
        <v>0.13316622</v>
      </c>
      <c r="AS40" s="1">
        <f t="shared" si="21"/>
        <v>2.2661771427455714E-2</v>
      </c>
    </row>
    <row r="41" spans="1:45" x14ac:dyDescent="0.2">
      <c r="A41" s="3">
        <v>78</v>
      </c>
      <c r="B41">
        <v>25627.534906372399</v>
      </c>
      <c r="C41">
        <v>0.10007234</v>
      </c>
      <c r="D41" s="1">
        <f t="shared" si="2"/>
        <v>0.10007234</v>
      </c>
      <c r="E41" s="1">
        <f t="shared" si="3"/>
        <v>3.67420583234209E-3</v>
      </c>
      <c r="F41">
        <v>2264.6267971023899</v>
      </c>
      <c r="G41">
        <v>0.17700948999999999</v>
      </c>
      <c r="H41" s="1">
        <f t="shared" si="4"/>
        <v>0.17700948999999999</v>
      </c>
      <c r="I41" s="1">
        <f t="shared" si="5"/>
        <v>1.5720032494963041E-2</v>
      </c>
      <c r="J41">
        <v>633.74171576276399</v>
      </c>
      <c r="K41">
        <v>0.17738660000000001</v>
      </c>
      <c r="L41" s="1">
        <f t="shared" si="6"/>
        <v>0.17738660000000001</v>
      </c>
      <c r="M41" s="1">
        <f t="shared" si="7"/>
        <v>2.9741181569308328E-2</v>
      </c>
      <c r="N41">
        <v>226.501134540885</v>
      </c>
      <c r="O41">
        <v>8.7915935000000001E-2</v>
      </c>
      <c r="P41" s="1">
        <f t="shared" si="0"/>
        <v>8.7915935000000001E-2</v>
      </c>
      <c r="Q41" s="1">
        <f t="shared" si="8"/>
        <v>3.6878403708845563E-2</v>
      </c>
      <c r="R41">
        <v>77.789378240000005</v>
      </c>
      <c r="T41" s="1">
        <f t="shared" si="9"/>
        <v>0</v>
      </c>
      <c r="U41" s="1">
        <f t="shared" si="10"/>
        <v>0</v>
      </c>
      <c r="V41">
        <v>147.72290839999999</v>
      </c>
      <c r="X41" s="1">
        <f t="shared" si="11"/>
        <v>0</v>
      </c>
      <c r="Y41" s="1">
        <f t="shared" si="12"/>
        <v>0</v>
      </c>
      <c r="Z41">
        <v>95.918258550000004</v>
      </c>
      <c r="AB41" s="1">
        <f t="shared" si="13"/>
        <v>0</v>
      </c>
      <c r="AC41" s="1">
        <f t="shared" si="14"/>
        <v>0</v>
      </c>
      <c r="AD41">
        <v>254.518495</v>
      </c>
      <c r="AF41" s="1">
        <f t="shared" si="15"/>
        <v>0</v>
      </c>
      <c r="AG41" s="1">
        <f t="shared" si="16"/>
        <v>0</v>
      </c>
      <c r="AH41" s="2">
        <v>28752.4045537784</v>
      </c>
      <c r="AJ41" s="1">
        <f t="shared" si="17"/>
        <v>0</v>
      </c>
      <c r="AK41" s="1">
        <f t="shared" si="18"/>
        <v>0</v>
      </c>
      <c r="AL41">
        <v>599.73633038625098</v>
      </c>
      <c r="AM41">
        <v>0.2064783</v>
      </c>
      <c r="AN41" s="1">
        <f t="shared" si="1"/>
        <v>0.2064783</v>
      </c>
      <c r="AO41" s="1">
        <f t="shared" si="19"/>
        <v>3.2396083085474509E-2</v>
      </c>
      <c r="AP41">
        <v>799.42869503050997</v>
      </c>
      <c r="AQ41">
        <v>0.18702373</v>
      </c>
      <c r="AR41" s="1">
        <f t="shared" si="20"/>
        <v>0.18702373</v>
      </c>
      <c r="AS41" s="1">
        <f t="shared" si="21"/>
        <v>2.7030463740045078E-2</v>
      </c>
    </row>
    <row r="42" spans="1:45" x14ac:dyDescent="0.2">
      <c r="A42" s="3">
        <v>79</v>
      </c>
      <c r="B42">
        <v>24223.810194153299</v>
      </c>
      <c r="C42">
        <v>0.11078987</v>
      </c>
      <c r="D42" s="1">
        <f t="shared" si="2"/>
        <v>0.11078987</v>
      </c>
      <c r="E42" s="1">
        <f t="shared" si="3"/>
        <v>3.9526382686749448E-3</v>
      </c>
      <c r="F42">
        <v>2088.6667856499498</v>
      </c>
      <c r="G42">
        <v>0.18004623</v>
      </c>
      <c r="H42" s="1">
        <f t="shared" si="4"/>
        <v>0.18004623</v>
      </c>
      <c r="I42" s="1">
        <f t="shared" si="5"/>
        <v>1.6478140086298956E-2</v>
      </c>
      <c r="J42">
        <v>605.12005767971198</v>
      </c>
      <c r="K42">
        <v>0.14819625</v>
      </c>
      <c r="L42" s="1">
        <f t="shared" si="6"/>
        <v>0.14819625</v>
      </c>
      <c r="M42" s="1">
        <f t="shared" si="7"/>
        <v>2.8308944570035348E-2</v>
      </c>
      <c r="N42">
        <v>192.05626180767999</v>
      </c>
      <c r="O42">
        <v>0.15163589999999999</v>
      </c>
      <c r="P42" s="1">
        <f t="shared" si="0"/>
        <v>0.15163589999999999</v>
      </c>
      <c r="Q42" s="1">
        <f t="shared" si="8"/>
        <v>5.0726394325671935E-2</v>
      </c>
      <c r="R42">
        <v>59.440753800000003</v>
      </c>
      <c r="T42" s="1">
        <f t="shared" si="9"/>
        <v>0</v>
      </c>
      <c r="U42" s="1">
        <f t="shared" si="10"/>
        <v>0</v>
      </c>
      <c r="V42">
        <v>163.70928480000001</v>
      </c>
      <c r="X42" s="1">
        <f t="shared" si="11"/>
        <v>0</v>
      </c>
      <c r="Y42" s="1">
        <f t="shared" si="12"/>
        <v>0</v>
      </c>
      <c r="Z42">
        <v>104.4333381</v>
      </c>
      <c r="AB42" s="1">
        <f t="shared" si="13"/>
        <v>0</v>
      </c>
      <c r="AC42" s="1">
        <f t="shared" si="14"/>
        <v>0</v>
      </c>
      <c r="AD42">
        <v>191.89145389999999</v>
      </c>
      <c r="AF42" s="1">
        <f t="shared" si="15"/>
        <v>0</v>
      </c>
      <c r="AG42" s="1">
        <f t="shared" si="16"/>
        <v>0</v>
      </c>
      <c r="AH42" s="2">
        <v>27109.6532992906</v>
      </c>
      <c r="AJ42" s="1">
        <f t="shared" si="17"/>
        <v>0</v>
      </c>
      <c r="AK42" s="1">
        <f t="shared" si="18"/>
        <v>0</v>
      </c>
      <c r="AL42">
        <v>530.79164794459905</v>
      </c>
      <c r="AM42">
        <v>0.20129970999999999</v>
      </c>
      <c r="AN42" s="1">
        <f t="shared" si="1"/>
        <v>0.20129970999999999</v>
      </c>
      <c r="AO42" s="1">
        <f t="shared" si="19"/>
        <v>3.4112026998470941E-2</v>
      </c>
      <c r="AP42">
        <v>697.24773249030102</v>
      </c>
      <c r="AQ42">
        <v>0.15776142000000001</v>
      </c>
      <c r="AR42" s="1">
        <f t="shared" si="20"/>
        <v>0.15776142000000001</v>
      </c>
      <c r="AS42" s="1">
        <f t="shared" si="21"/>
        <v>2.7057052537411946E-2</v>
      </c>
    </row>
    <row r="43" spans="1:45" x14ac:dyDescent="0.2">
      <c r="A43" s="3">
        <v>80</v>
      </c>
      <c r="B43">
        <v>23585.124236080799</v>
      </c>
      <c r="C43">
        <v>0.12431892999999999</v>
      </c>
      <c r="D43" s="1">
        <f t="shared" si="2"/>
        <v>0.12431892999999999</v>
      </c>
      <c r="E43" s="1">
        <f t="shared" si="3"/>
        <v>4.2109356014496651E-3</v>
      </c>
      <c r="F43">
        <v>1941.1086810305701</v>
      </c>
      <c r="G43">
        <v>0.21549077</v>
      </c>
      <c r="H43" s="1">
        <f t="shared" si="4"/>
        <v>0.21549077</v>
      </c>
      <c r="I43" s="1">
        <f t="shared" si="5"/>
        <v>1.8291297386345374E-2</v>
      </c>
      <c r="J43">
        <v>627.20432977005805</v>
      </c>
      <c r="K43">
        <v>0.17406477000000001</v>
      </c>
      <c r="L43" s="1">
        <f t="shared" si="6"/>
        <v>0.17406477000000001</v>
      </c>
      <c r="M43" s="1">
        <f t="shared" si="7"/>
        <v>2.9674265862648735E-2</v>
      </c>
      <c r="N43">
        <v>228.03934270516001</v>
      </c>
      <c r="O43">
        <v>0.18415928000000001</v>
      </c>
      <c r="P43" s="1">
        <f t="shared" si="0"/>
        <v>0.18415928000000001</v>
      </c>
      <c r="Q43" s="1">
        <f t="shared" si="8"/>
        <v>5.0309577972314855E-2</v>
      </c>
      <c r="R43">
        <v>54.661321800000003</v>
      </c>
      <c r="T43" s="1">
        <f t="shared" si="9"/>
        <v>0</v>
      </c>
      <c r="U43" s="1">
        <f t="shared" si="10"/>
        <v>0</v>
      </c>
      <c r="V43">
        <v>147.17354839999999</v>
      </c>
      <c r="X43" s="1">
        <f t="shared" si="11"/>
        <v>0</v>
      </c>
      <c r="Y43" s="1">
        <f t="shared" si="12"/>
        <v>0</v>
      </c>
      <c r="Z43">
        <v>74.822834090000001</v>
      </c>
      <c r="AB43" s="1">
        <f t="shared" si="13"/>
        <v>0</v>
      </c>
      <c r="AC43" s="1">
        <f t="shared" si="14"/>
        <v>0</v>
      </c>
      <c r="AD43">
        <v>177.44328530000001</v>
      </c>
      <c r="AF43" s="1">
        <f t="shared" si="15"/>
        <v>0</v>
      </c>
      <c r="AG43" s="1">
        <f t="shared" si="16"/>
        <v>0</v>
      </c>
      <c r="AH43" s="2">
        <v>26381.476589586498</v>
      </c>
      <c r="AJ43" s="1">
        <f t="shared" si="17"/>
        <v>0</v>
      </c>
      <c r="AK43" s="1">
        <f t="shared" si="18"/>
        <v>0</v>
      </c>
      <c r="AL43">
        <v>478.71231858432202</v>
      </c>
      <c r="AM43">
        <v>0.20759100999999999</v>
      </c>
      <c r="AN43" s="1">
        <f t="shared" si="1"/>
        <v>0.20759100999999999</v>
      </c>
      <c r="AO43" s="1">
        <f t="shared" si="19"/>
        <v>3.633270542329653E-2</v>
      </c>
      <c r="AP43">
        <v>695.05029277503399</v>
      </c>
      <c r="AQ43">
        <v>0.19802468000000001</v>
      </c>
      <c r="AR43" s="1">
        <f t="shared" si="20"/>
        <v>0.19802468000000001</v>
      </c>
      <c r="AS43" s="1">
        <f t="shared" si="21"/>
        <v>2.9627030043275653E-2</v>
      </c>
    </row>
  </sheetData>
  <mergeCells count="8">
    <mergeCell ref="Z1:AB1"/>
    <mergeCell ref="AD1:AF1"/>
    <mergeCell ref="B1:D1"/>
    <mergeCell ref="F1:H1"/>
    <mergeCell ref="J1:L1"/>
    <mergeCell ref="N1:P1"/>
    <mergeCell ref="R1:T1"/>
    <mergeCell ref="V1:X1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3"/>
  <sheetViews>
    <sheetView workbookViewId="0">
      <selection activeCell="H9" sqref="H9"/>
    </sheetView>
  </sheetViews>
  <sheetFormatPr baseColWidth="10" defaultColWidth="8.83203125" defaultRowHeight="15" x14ac:dyDescent="0.2"/>
  <cols>
    <col min="4" max="4" width="11" bestFit="1" customWidth="1"/>
    <col min="5" max="5" width="11" customWidth="1"/>
    <col min="8" max="8" width="11" bestFit="1" customWidth="1"/>
    <col min="9" max="9" width="11" customWidth="1"/>
    <col min="12" max="12" width="11" bestFit="1" customWidth="1"/>
    <col min="13" max="13" width="11" customWidth="1"/>
    <col min="16" max="16" width="11" style="1" bestFit="1" customWidth="1"/>
    <col min="17" max="17" width="11" style="1" customWidth="1"/>
    <col min="20" max="20" width="11" style="1" bestFit="1" customWidth="1"/>
    <col min="21" max="21" width="11" style="1" customWidth="1"/>
    <col min="24" max="24" width="11" style="1" bestFit="1" customWidth="1"/>
    <col min="25" max="25" width="11" style="1" customWidth="1"/>
    <col min="28" max="28" width="11" style="1" bestFit="1" customWidth="1"/>
    <col min="29" max="29" width="11" style="1" customWidth="1"/>
    <col min="32" max="32" width="11" style="1" bestFit="1" customWidth="1"/>
    <col min="33" max="33" width="11" style="1" customWidth="1"/>
    <col min="34" max="35" width="11" style="2" customWidth="1"/>
    <col min="37" max="37" width="8.83203125" style="1"/>
    <col min="44" max="44" width="10.33203125" bestFit="1" customWidth="1"/>
  </cols>
  <sheetData>
    <row r="1" spans="1:120" s="4" customFormat="1" x14ac:dyDescent="0.2">
      <c r="B1" s="13" t="s">
        <v>10</v>
      </c>
      <c r="C1" s="13"/>
      <c r="D1" s="13"/>
      <c r="E1" s="9"/>
      <c r="F1" s="13" t="s">
        <v>11</v>
      </c>
      <c r="G1" s="13"/>
      <c r="H1" s="13"/>
      <c r="I1" s="9"/>
      <c r="J1" s="13" t="s">
        <v>12</v>
      </c>
      <c r="K1" s="13"/>
      <c r="L1" s="13"/>
      <c r="M1" s="9"/>
      <c r="N1" s="13" t="s">
        <v>13</v>
      </c>
      <c r="O1" s="13"/>
      <c r="P1" s="13"/>
      <c r="Q1" s="9"/>
      <c r="R1" s="13" t="s">
        <v>56</v>
      </c>
      <c r="S1" s="13"/>
      <c r="T1" s="13"/>
      <c r="U1" s="9"/>
      <c r="V1" s="13" t="s">
        <v>57</v>
      </c>
      <c r="W1" s="13"/>
      <c r="X1" s="13"/>
      <c r="Y1" s="9"/>
      <c r="Z1" s="13" t="s">
        <v>41</v>
      </c>
      <c r="AA1" s="13"/>
      <c r="AB1" s="13"/>
      <c r="AC1" s="9"/>
      <c r="AD1" s="13" t="s">
        <v>14</v>
      </c>
      <c r="AE1" s="13"/>
      <c r="AF1" s="13"/>
      <c r="AG1" s="9"/>
      <c r="AH1" s="7" t="s">
        <v>26</v>
      </c>
      <c r="AI1" s="8"/>
      <c r="AK1" s="6"/>
      <c r="AL1" s="4" t="s">
        <v>29</v>
      </c>
      <c r="AP1" s="4" t="s">
        <v>16</v>
      </c>
    </row>
    <row r="2" spans="1:120" x14ac:dyDescent="0.2">
      <c r="A2" t="s">
        <v>0</v>
      </c>
      <c r="B2" t="s">
        <v>33</v>
      </c>
      <c r="C2" t="s">
        <v>52</v>
      </c>
      <c r="D2" s="1" t="s">
        <v>53</v>
      </c>
      <c r="E2" s="1" t="s">
        <v>19</v>
      </c>
      <c r="F2" t="s">
        <v>33</v>
      </c>
      <c r="G2" t="s">
        <v>52</v>
      </c>
      <c r="H2" s="1" t="s">
        <v>53</v>
      </c>
      <c r="I2" s="1" t="s">
        <v>19</v>
      </c>
      <c r="J2" t="s">
        <v>33</v>
      </c>
      <c r="K2" t="s">
        <v>52</v>
      </c>
      <c r="L2" s="1" t="s">
        <v>53</v>
      </c>
      <c r="M2" s="1" t="s">
        <v>19</v>
      </c>
      <c r="N2" t="s">
        <v>33</v>
      </c>
      <c r="O2" t="s">
        <v>52</v>
      </c>
      <c r="P2" s="1" t="s">
        <v>53</v>
      </c>
      <c r="Q2" s="1" t="s">
        <v>19</v>
      </c>
      <c r="R2" t="s">
        <v>33</v>
      </c>
      <c r="S2" t="s">
        <v>52</v>
      </c>
      <c r="T2" s="1" t="s">
        <v>53</v>
      </c>
      <c r="U2" s="1" t="s">
        <v>19</v>
      </c>
      <c r="V2" t="s">
        <v>33</v>
      </c>
      <c r="W2" t="s">
        <v>52</v>
      </c>
      <c r="X2" s="1" t="s">
        <v>53</v>
      </c>
      <c r="Y2" s="1" t="s">
        <v>19</v>
      </c>
      <c r="Z2" t="s">
        <v>33</v>
      </c>
      <c r="AA2" t="s">
        <v>52</v>
      </c>
      <c r="AB2" s="1" t="s">
        <v>53</v>
      </c>
      <c r="AC2" s="1" t="s">
        <v>19</v>
      </c>
      <c r="AD2" t="s">
        <v>33</v>
      </c>
      <c r="AE2" t="s">
        <v>52</v>
      </c>
      <c r="AF2" s="1" t="s">
        <v>53</v>
      </c>
      <c r="AG2" s="1" t="s">
        <v>19</v>
      </c>
      <c r="AH2" s="2" t="s">
        <v>33</v>
      </c>
      <c r="AI2" t="s">
        <v>52</v>
      </c>
      <c r="AJ2" s="1" t="s">
        <v>53</v>
      </c>
      <c r="AK2" s="1" t="s">
        <v>19</v>
      </c>
      <c r="AL2" s="4" t="s">
        <v>33</v>
      </c>
      <c r="AM2" t="s">
        <v>52</v>
      </c>
      <c r="AN2" s="1" t="s">
        <v>53</v>
      </c>
      <c r="AO2" s="6" t="s">
        <v>19</v>
      </c>
      <c r="AP2" s="4" t="s">
        <v>33</v>
      </c>
      <c r="AQ2" t="s">
        <v>52</v>
      </c>
      <c r="AR2" s="1" t="s">
        <v>53</v>
      </c>
      <c r="AS2" s="6" t="s">
        <v>19</v>
      </c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 x14ac:dyDescent="0.2">
      <c r="A3" s="3">
        <v>40</v>
      </c>
      <c r="B3">
        <v>67305.062133911997</v>
      </c>
      <c r="C3">
        <v>1.1866262000000001E-2</v>
      </c>
      <c r="D3" s="1">
        <f>C3</f>
        <v>1.1866262000000001E-2</v>
      </c>
      <c r="E3" s="1">
        <f>1.96*SQRT((D3*(1-D3))/B3)</f>
        <v>8.1808237650902386E-4</v>
      </c>
      <c r="F3">
        <v>12479.2071962021</v>
      </c>
      <c r="G3">
        <v>2.2551683999999999E-2</v>
      </c>
      <c r="H3" s="1">
        <f>G3</f>
        <v>2.2551683999999999E-2</v>
      </c>
      <c r="I3" s="1">
        <f>1.96*SQRT((H3*(1-H3))/F3)</f>
        <v>2.6049474323740942E-3</v>
      </c>
      <c r="J3">
        <v>5237.6533341668501</v>
      </c>
      <c r="K3">
        <v>1.542512E-2</v>
      </c>
      <c r="L3" s="1">
        <f>K3</f>
        <v>1.542512E-2</v>
      </c>
      <c r="M3" s="1">
        <f>1.96*SQRT((L3*(1-L3))/J3)</f>
        <v>3.3375389863275224E-3</v>
      </c>
      <c r="N3">
        <v>2708.8393021002398</v>
      </c>
      <c r="O3">
        <v>2.0169593E-2</v>
      </c>
      <c r="P3" s="1">
        <f>O3</f>
        <v>2.0169593E-2</v>
      </c>
      <c r="Q3" s="1">
        <f>1.96*SQRT((P3*(1-P3))/N3)</f>
        <v>5.2940553078815638E-3</v>
      </c>
      <c r="R3">
        <v>3937.922462</v>
      </c>
      <c r="T3" s="1">
        <f>S3</f>
        <v>0</v>
      </c>
      <c r="U3" s="1">
        <f>1.96*SQRT((T3*(1-T3))/R3)</f>
        <v>0</v>
      </c>
      <c r="V3">
        <v>4628.7976239999998</v>
      </c>
      <c r="X3" s="1">
        <f>W3</f>
        <v>0</v>
      </c>
      <c r="Y3" s="1">
        <f>1.96*SQRT((X3*(1-X3))/V3)</f>
        <v>0</v>
      </c>
      <c r="Z3">
        <v>1728.231675</v>
      </c>
      <c r="AB3" s="1">
        <f>AA3</f>
        <v>0</v>
      </c>
      <c r="AC3" s="1">
        <f>1.96*SQRT((AB3*(1-AB3))/Z3)</f>
        <v>0</v>
      </c>
      <c r="AD3">
        <v>2607.4823809999998</v>
      </c>
      <c r="AF3" s="1">
        <f>AE3</f>
        <v>0</v>
      </c>
      <c r="AG3" s="1">
        <f>1.96*SQRT((AF3*(1-AF3))/AD3)</f>
        <v>0</v>
      </c>
      <c r="AH3" s="2">
        <v>87730.761966381193</v>
      </c>
      <c r="AJ3" s="1">
        <f>AI3</f>
        <v>0</v>
      </c>
      <c r="AK3" s="1">
        <f>1.96*SQRT((AJ3*(1-AJ3))/(AH3))</f>
        <v>0</v>
      </c>
      <c r="AL3" s="4">
        <v>9873.2080765254796</v>
      </c>
      <c r="AM3">
        <v>1.2099502E-2</v>
      </c>
      <c r="AN3" s="6">
        <f>AM3</f>
        <v>1.2099502E-2</v>
      </c>
      <c r="AO3" s="6">
        <f>1.96*SQRT((AN3*(1-AN3))/AL3)</f>
        <v>2.1565884576226681E-3</v>
      </c>
      <c r="AP3" s="4">
        <v>5635.28010875359</v>
      </c>
      <c r="AQ3">
        <v>1.4179657999999999E-2</v>
      </c>
      <c r="AR3" s="6">
        <f>AQ3</f>
        <v>1.4179657999999999E-2</v>
      </c>
      <c r="AS3" s="6">
        <f>1.96*SQRT((AR3*(1-AR3))/AP3)</f>
        <v>3.0869534682674855E-3</v>
      </c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</row>
    <row r="4" spans="1:120" x14ac:dyDescent="0.2">
      <c r="A4" s="3">
        <v>41</v>
      </c>
      <c r="B4">
        <v>64329.563484702201</v>
      </c>
      <c r="C4">
        <v>1.2469453E-2</v>
      </c>
      <c r="D4" s="1">
        <f t="shared" ref="D4:D43" si="0">C4</f>
        <v>1.2469453E-2</v>
      </c>
      <c r="E4" s="1">
        <f t="shared" ref="E4:E43" si="1">1.96*SQRT((D4*(1-D4))/B4)</f>
        <v>8.5753082380792E-4</v>
      </c>
      <c r="F4">
        <v>11263.0889241881</v>
      </c>
      <c r="G4">
        <v>2.3344680999999999E-2</v>
      </c>
      <c r="H4" s="1">
        <f t="shared" ref="H4:H43" si="2">G4</f>
        <v>2.3344680999999999E-2</v>
      </c>
      <c r="I4" s="1">
        <f t="shared" ref="I4:I43" si="3">1.96*SQRT((H4*(1-H4))/F4)</f>
        <v>2.7886367510611887E-3</v>
      </c>
      <c r="J4">
        <v>4499.0937261730396</v>
      </c>
      <c r="K4">
        <v>2.0380143E-2</v>
      </c>
      <c r="L4" s="1">
        <f t="shared" ref="L4:L43" si="4">K4</f>
        <v>2.0380143E-2</v>
      </c>
      <c r="M4" s="1">
        <f t="shared" ref="M4:M43" si="5">1.96*SQRT((L4*(1-L4))/J4)</f>
        <v>4.1288200439938668E-3</v>
      </c>
      <c r="N4">
        <v>2455.6942094154601</v>
      </c>
      <c r="O4">
        <v>1.9302629000000002E-2</v>
      </c>
      <c r="P4" s="1">
        <f t="shared" ref="P4:P43" si="6">O4</f>
        <v>1.9302629000000002E-2</v>
      </c>
      <c r="Q4" s="1">
        <f t="shared" ref="Q4:Q43" si="7">1.96*SQRT((P4*(1-P4))/N4)</f>
        <v>5.4418261790962121E-3</v>
      </c>
      <c r="R4">
        <v>3093.1166370000001</v>
      </c>
      <c r="T4" s="1">
        <f t="shared" ref="T4:T43" si="8">S4</f>
        <v>0</v>
      </c>
      <c r="U4" s="1">
        <f t="shared" ref="U4:U43" si="9">1.96*SQRT((T4*(1-T4))/R4)</f>
        <v>0</v>
      </c>
      <c r="V4">
        <v>3697.5774609999999</v>
      </c>
      <c r="X4" s="1">
        <f t="shared" ref="X4:X43" si="10">W4</f>
        <v>0</v>
      </c>
      <c r="Y4" s="1">
        <f t="shared" ref="Y4:Y43" si="11">1.96*SQRT((X4*(1-X4))/V4)</f>
        <v>0</v>
      </c>
      <c r="Z4">
        <v>1367.63176</v>
      </c>
      <c r="AB4" s="1">
        <f t="shared" ref="AB4:AB43" si="12">AA4</f>
        <v>0</v>
      </c>
      <c r="AC4" s="1">
        <f t="shared" ref="AC4:AC43" si="13">1.96*SQRT((AB4*(1-AB4))/Z4)</f>
        <v>0</v>
      </c>
      <c r="AD4">
        <v>2038.345403</v>
      </c>
      <c r="AF4" s="1">
        <f t="shared" ref="AF4:AF43" si="14">AE4</f>
        <v>0</v>
      </c>
      <c r="AG4" s="1">
        <f t="shared" ref="AG4:AG43" si="15">1.96*SQRT((AF4*(1-AF4))/AD4)</f>
        <v>0</v>
      </c>
      <c r="AH4" s="2">
        <v>82547.440344478906</v>
      </c>
      <c r="AJ4" s="1">
        <f t="shared" ref="AJ4:AJ43" si="16">AI4</f>
        <v>0</v>
      </c>
      <c r="AK4" s="1">
        <f t="shared" ref="AK4:AK43" si="17">1.96*SQRT((AJ4*(1-AJ4))/(AH4))</f>
        <v>0</v>
      </c>
      <c r="AL4" s="4">
        <v>7956.1064346693402</v>
      </c>
      <c r="AM4">
        <v>1.3190844E-2</v>
      </c>
      <c r="AN4" s="6">
        <f t="shared" ref="AN4:AN43" si="18">AM4</f>
        <v>1.3190844E-2</v>
      </c>
      <c r="AO4" s="6">
        <f t="shared" ref="AO4:AO43" si="19">1.96*SQRT((AN4*(1-AN4))/AL4)</f>
        <v>2.5070249522647125E-3</v>
      </c>
      <c r="AP4" s="4">
        <v>4539.03219633549</v>
      </c>
      <c r="AQ4">
        <v>1.1360659E-2</v>
      </c>
      <c r="AR4" s="6">
        <f t="shared" ref="AR4:AR43" si="20">AQ4</f>
        <v>1.1360659E-2</v>
      </c>
      <c r="AS4" s="6">
        <f t="shared" ref="AS4:AS43" si="21">1.96*SQRT((AR4*(1-AR4))/AP4)</f>
        <v>3.0831534908112483E-3</v>
      </c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</row>
    <row r="5" spans="1:120" x14ac:dyDescent="0.2">
      <c r="A5" s="3">
        <v>42</v>
      </c>
      <c r="B5">
        <v>67009.066967658699</v>
      </c>
      <c r="C5">
        <v>1.3804198E-2</v>
      </c>
      <c r="D5" s="1">
        <f t="shared" si="0"/>
        <v>1.3804198E-2</v>
      </c>
      <c r="E5" s="1">
        <f t="shared" si="1"/>
        <v>8.8343876217688905E-4</v>
      </c>
      <c r="F5">
        <v>12112.674182508101</v>
      </c>
      <c r="G5">
        <v>2.4488868E-2</v>
      </c>
      <c r="H5" s="1">
        <f t="shared" si="2"/>
        <v>2.4488868E-2</v>
      </c>
      <c r="I5" s="1">
        <f t="shared" si="3"/>
        <v>2.7525582838363533E-3</v>
      </c>
      <c r="J5">
        <v>4554.4142791815102</v>
      </c>
      <c r="K5">
        <v>1.6188178000000001E-2</v>
      </c>
      <c r="L5" s="1">
        <f t="shared" si="4"/>
        <v>1.6188178000000001E-2</v>
      </c>
      <c r="M5" s="1">
        <f t="shared" si="5"/>
        <v>3.6651757897789563E-3</v>
      </c>
      <c r="N5">
        <v>2428.9403736814802</v>
      </c>
      <c r="O5">
        <v>1.5172035E-2</v>
      </c>
      <c r="P5" s="1">
        <f t="shared" si="6"/>
        <v>1.5172035E-2</v>
      </c>
      <c r="Q5" s="1">
        <f t="shared" si="7"/>
        <v>4.8612700631270149E-3</v>
      </c>
      <c r="R5">
        <v>3380.157244</v>
      </c>
      <c r="T5" s="1">
        <f t="shared" si="8"/>
        <v>0</v>
      </c>
      <c r="U5" s="1">
        <f t="shared" si="9"/>
        <v>0</v>
      </c>
      <c r="V5">
        <v>3858.8146179999999</v>
      </c>
      <c r="X5" s="1">
        <f t="shared" si="10"/>
        <v>0</v>
      </c>
      <c r="Y5" s="1">
        <f t="shared" si="11"/>
        <v>0</v>
      </c>
      <c r="Z5">
        <v>1403.340162</v>
      </c>
      <c r="AB5" s="1">
        <f t="shared" si="12"/>
        <v>0</v>
      </c>
      <c r="AC5" s="1">
        <f t="shared" si="13"/>
        <v>0</v>
      </c>
      <c r="AD5">
        <v>2042.190924</v>
      </c>
      <c r="AF5" s="1">
        <f t="shared" si="14"/>
        <v>0</v>
      </c>
      <c r="AG5" s="1">
        <f t="shared" si="15"/>
        <v>0</v>
      </c>
      <c r="AH5" s="2">
        <v>86105.095803029806</v>
      </c>
      <c r="AJ5" s="1">
        <f t="shared" si="16"/>
        <v>0</v>
      </c>
      <c r="AK5" s="1">
        <f t="shared" si="17"/>
        <v>0</v>
      </c>
      <c r="AL5">
        <v>8596.8799491040409</v>
      </c>
      <c r="AM5">
        <v>1.4216415E-2</v>
      </c>
      <c r="AN5" s="1">
        <f t="shared" si="18"/>
        <v>1.4216415E-2</v>
      </c>
      <c r="AO5" s="1">
        <f t="shared" si="19"/>
        <v>2.5024849698283094E-3</v>
      </c>
      <c r="AP5">
        <v>4699.2805150039403</v>
      </c>
      <c r="AQ5">
        <v>1.4158143E-2</v>
      </c>
      <c r="AR5" s="1">
        <f t="shared" si="20"/>
        <v>1.4158143E-2</v>
      </c>
      <c r="AS5" s="1">
        <f t="shared" si="21"/>
        <v>3.3779028915745558E-3</v>
      </c>
    </row>
    <row r="6" spans="1:120" x14ac:dyDescent="0.2">
      <c r="A6" s="3">
        <v>43</v>
      </c>
      <c r="B6">
        <v>67454.707808963896</v>
      </c>
      <c r="C6">
        <v>1.4088127000000001E-2</v>
      </c>
      <c r="D6" s="1">
        <f t="shared" si="0"/>
        <v>1.4088127000000001E-2</v>
      </c>
      <c r="E6" s="1">
        <f t="shared" si="1"/>
        <v>8.8939690947639131E-4</v>
      </c>
      <c r="F6">
        <v>11705.9280363321</v>
      </c>
      <c r="G6">
        <v>2.6173225000000001E-2</v>
      </c>
      <c r="H6" s="1">
        <f t="shared" si="2"/>
        <v>2.6173225000000001E-2</v>
      </c>
      <c r="I6" s="1">
        <f t="shared" si="3"/>
        <v>2.892162037596339E-3</v>
      </c>
      <c r="J6">
        <v>4281.8218382373398</v>
      </c>
      <c r="K6">
        <v>2.8828896999999999E-2</v>
      </c>
      <c r="L6" s="1">
        <f t="shared" si="4"/>
        <v>2.8828896999999999E-2</v>
      </c>
      <c r="M6" s="1">
        <f t="shared" si="5"/>
        <v>5.01191461975536E-3</v>
      </c>
      <c r="N6">
        <v>2238.0927057974</v>
      </c>
      <c r="O6">
        <v>3.0069215E-2</v>
      </c>
      <c r="P6" s="1">
        <f t="shared" si="6"/>
        <v>3.0069215E-2</v>
      </c>
      <c r="Q6" s="1">
        <f t="shared" si="7"/>
        <v>7.0753585421319308E-3</v>
      </c>
      <c r="R6">
        <v>3159.9188130000002</v>
      </c>
      <c r="T6" s="1">
        <f t="shared" si="8"/>
        <v>0</v>
      </c>
      <c r="U6" s="1">
        <f t="shared" si="9"/>
        <v>0</v>
      </c>
      <c r="V6">
        <v>3463.0556670000001</v>
      </c>
      <c r="X6" s="1">
        <f t="shared" si="10"/>
        <v>0</v>
      </c>
      <c r="Y6" s="1">
        <f t="shared" si="11"/>
        <v>0</v>
      </c>
      <c r="Z6">
        <v>1294.127389</v>
      </c>
      <c r="AB6" s="1">
        <f t="shared" si="12"/>
        <v>0</v>
      </c>
      <c r="AC6" s="1">
        <f t="shared" si="13"/>
        <v>0</v>
      </c>
      <c r="AD6">
        <v>1959.731988</v>
      </c>
      <c r="AF6" s="1">
        <f t="shared" si="14"/>
        <v>0</v>
      </c>
      <c r="AG6" s="1">
        <f t="shared" si="15"/>
        <v>0</v>
      </c>
      <c r="AH6" s="2">
        <v>85680.550389330805</v>
      </c>
      <c r="AJ6" s="1">
        <f t="shared" si="16"/>
        <v>0</v>
      </c>
      <c r="AK6" s="1">
        <f t="shared" si="17"/>
        <v>0</v>
      </c>
      <c r="AL6">
        <v>7986.4311043359303</v>
      </c>
      <c r="AM6">
        <v>1.7710829000000001E-2</v>
      </c>
      <c r="AN6" s="1">
        <f t="shared" si="18"/>
        <v>1.7710829000000001E-2</v>
      </c>
      <c r="AO6" s="1">
        <f t="shared" si="19"/>
        <v>2.8928027369952308E-3</v>
      </c>
      <c r="AP6">
        <v>4546.6133659705501</v>
      </c>
      <c r="AQ6">
        <v>1.5642261000000001E-2</v>
      </c>
      <c r="AR6" s="1">
        <f t="shared" si="20"/>
        <v>1.5642261000000001E-2</v>
      </c>
      <c r="AS6" s="1">
        <f t="shared" si="21"/>
        <v>3.6069348938238088E-3</v>
      </c>
    </row>
    <row r="7" spans="1:120" x14ac:dyDescent="0.2">
      <c r="A7" s="3">
        <v>44</v>
      </c>
      <c r="B7">
        <v>66468.881262429</v>
      </c>
      <c r="C7">
        <v>1.6652277E-2</v>
      </c>
      <c r="D7" s="1">
        <f t="shared" si="0"/>
        <v>1.6652277E-2</v>
      </c>
      <c r="E7" s="1">
        <f t="shared" si="1"/>
        <v>9.7283067957832021E-4</v>
      </c>
      <c r="F7">
        <v>11263.9679063931</v>
      </c>
      <c r="G7">
        <v>2.8100858999999999E-2</v>
      </c>
      <c r="H7" s="1">
        <f t="shared" si="2"/>
        <v>2.8100858999999999E-2</v>
      </c>
      <c r="I7" s="1">
        <f t="shared" si="3"/>
        <v>3.0519735551552863E-3</v>
      </c>
      <c r="J7">
        <v>4070.0984892994102</v>
      </c>
      <c r="K7">
        <v>1.7763061E-2</v>
      </c>
      <c r="L7" s="1">
        <f t="shared" si="4"/>
        <v>1.7763061E-2</v>
      </c>
      <c r="M7" s="1">
        <f t="shared" si="5"/>
        <v>4.0580803985684139E-3</v>
      </c>
      <c r="N7">
        <v>2346.9758606106002</v>
      </c>
      <c r="O7">
        <v>2.4536068000000001E-2</v>
      </c>
      <c r="P7" s="1">
        <f t="shared" si="6"/>
        <v>2.4536068000000001E-2</v>
      </c>
      <c r="Q7" s="1">
        <f t="shared" si="7"/>
        <v>6.2590706137425119E-3</v>
      </c>
      <c r="R7">
        <v>2869.966594</v>
      </c>
      <c r="T7" s="1">
        <f t="shared" si="8"/>
        <v>0</v>
      </c>
      <c r="U7" s="1">
        <f t="shared" si="9"/>
        <v>0</v>
      </c>
      <c r="V7">
        <v>3367.247284</v>
      </c>
      <c r="X7" s="1">
        <f t="shared" si="10"/>
        <v>0</v>
      </c>
      <c r="Y7" s="1">
        <f t="shared" si="11"/>
        <v>0</v>
      </c>
      <c r="Z7">
        <v>1258.9134120000001</v>
      </c>
      <c r="AB7" s="1">
        <f t="shared" si="12"/>
        <v>0</v>
      </c>
      <c r="AC7" s="1">
        <f t="shared" si="13"/>
        <v>0</v>
      </c>
      <c r="AD7">
        <v>1877.6026649999999</v>
      </c>
      <c r="AF7" s="1">
        <f t="shared" si="14"/>
        <v>0</v>
      </c>
      <c r="AG7" s="1">
        <f t="shared" si="15"/>
        <v>0</v>
      </c>
      <c r="AH7" s="2">
        <v>84149.923518732103</v>
      </c>
      <c r="AJ7" s="1">
        <f t="shared" si="16"/>
        <v>0</v>
      </c>
      <c r="AK7" s="1">
        <f t="shared" si="17"/>
        <v>0</v>
      </c>
      <c r="AL7">
        <v>7678.3500088602304</v>
      </c>
      <c r="AM7">
        <v>2.0010707999999999E-2</v>
      </c>
      <c r="AN7" s="1">
        <f t="shared" si="18"/>
        <v>2.0010707999999999E-2</v>
      </c>
      <c r="AO7" s="1">
        <f t="shared" si="19"/>
        <v>3.1323047664405406E-3</v>
      </c>
      <c r="AP7">
        <v>4510.35560440272</v>
      </c>
      <c r="AQ7">
        <v>2.4049178000000001E-2</v>
      </c>
      <c r="AR7" s="1">
        <f t="shared" si="20"/>
        <v>2.4049178000000001E-2</v>
      </c>
      <c r="AS7" s="1">
        <f t="shared" si="21"/>
        <v>4.4711039287800682E-3</v>
      </c>
    </row>
    <row r="8" spans="1:120" x14ac:dyDescent="0.2">
      <c r="A8" s="3">
        <v>45</v>
      </c>
      <c r="B8">
        <v>70979.181933570595</v>
      </c>
      <c r="C8">
        <v>1.7613319999999998E-2</v>
      </c>
      <c r="D8" s="1">
        <f t="shared" si="0"/>
        <v>1.7613319999999998E-2</v>
      </c>
      <c r="E8" s="1">
        <f t="shared" si="1"/>
        <v>9.6772602785245951E-4</v>
      </c>
      <c r="F8">
        <v>11997.638198025499</v>
      </c>
      <c r="G8">
        <v>3.6294385999999998E-2</v>
      </c>
      <c r="H8" s="1">
        <f t="shared" si="2"/>
        <v>3.6294385999999998E-2</v>
      </c>
      <c r="I8" s="1">
        <f t="shared" si="3"/>
        <v>3.3465715301395252E-3</v>
      </c>
      <c r="J8">
        <v>4223.2051235809904</v>
      </c>
      <c r="K8">
        <v>2.0111673E-2</v>
      </c>
      <c r="L8" s="1">
        <f t="shared" si="4"/>
        <v>2.0111673E-2</v>
      </c>
      <c r="M8" s="1">
        <f t="shared" si="5"/>
        <v>4.2339660863222866E-3</v>
      </c>
      <c r="N8">
        <v>2181.3987515904</v>
      </c>
      <c r="O8">
        <v>2.9648203000000001E-2</v>
      </c>
      <c r="P8" s="1">
        <f t="shared" si="6"/>
        <v>2.9648203000000001E-2</v>
      </c>
      <c r="Q8" s="1">
        <f t="shared" si="7"/>
        <v>7.1179074406271898E-3</v>
      </c>
      <c r="R8">
        <v>2914.5196940000001</v>
      </c>
      <c r="T8" s="1">
        <f t="shared" si="8"/>
        <v>0</v>
      </c>
      <c r="U8" s="1">
        <f t="shared" si="9"/>
        <v>0</v>
      </c>
      <c r="V8">
        <v>3573.2572879999998</v>
      </c>
      <c r="X8" s="1">
        <f t="shared" si="10"/>
        <v>0</v>
      </c>
      <c r="Y8" s="1">
        <f t="shared" si="11"/>
        <v>0</v>
      </c>
      <c r="Z8">
        <v>1489.919298</v>
      </c>
      <c r="AB8" s="1">
        <f t="shared" si="12"/>
        <v>0</v>
      </c>
      <c r="AC8" s="1">
        <f t="shared" si="13"/>
        <v>0</v>
      </c>
      <c r="AD8">
        <v>2062.7919230000002</v>
      </c>
      <c r="AF8" s="1">
        <f t="shared" si="14"/>
        <v>0</v>
      </c>
      <c r="AG8" s="1">
        <f t="shared" si="15"/>
        <v>0</v>
      </c>
      <c r="AH8" s="2">
        <v>89381.424006767498</v>
      </c>
      <c r="AJ8" s="1">
        <f t="shared" si="16"/>
        <v>0</v>
      </c>
      <c r="AK8" s="1">
        <f t="shared" si="17"/>
        <v>0</v>
      </c>
      <c r="AL8">
        <v>8171.0710070840996</v>
      </c>
      <c r="AM8">
        <v>2.2892421E-2</v>
      </c>
      <c r="AN8" s="1">
        <f t="shared" si="18"/>
        <v>2.2892421E-2</v>
      </c>
      <c r="AO8" s="1">
        <f t="shared" si="19"/>
        <v>3.24290056300868E-3</v>
      </c>
      <c r="AP8">
        <v>5171.8399982824903</v>
      </c>
      <c r="AQ8">
        <v>2.3454467E-2</v>
      </c>
      <c r="AR8" s="1">
        <f t="shared" si="20"/>
        <v>2.3454467E-2</v>
      </c>
      <c r="AS8" s="1">
        <f t="shared" si="21"/>
        <v>4.1247018739256546E-3</v>
      </c>
    </row>
    <row r="9" spans="1:120" x14ac:dyDescent="0.2">
      <c r="A9" s="3">
        <v>46</v>
      </c>
      <c r="B9">
        <v>70060.981598805607</v>
      </c>
      <c r="C9">
        <v>1.7923017999999999E-2</v>
      </c>
      <c r="D9" s="1">
        <f t="shared" si="0"/>
        <v>1.7923017999999999E-2</v>
      </c>
      <c r="E9" s="1">
        <f t="shared" si="1"/>
        <v>9.8241797272128457E-4</v>
      </c>
      <c r="F9">
        <v>11455.914292465901</v>
      </c>
      <c r="G9">
        <v>3.5411615E-2</v>
      </c>
      <c r="H9" s="1">
        <f t="shared" si="2"/>
        <v>3.5411615E-2</v>
      </c>
      <c r="I9" s="1">
        <f t="shared" si="3"/>
        <v>3.3844264028233934E-3</v>
      </c>
      <c r="J9">
        <v>3941.9327991083201</v>
      </c>
      <c r="K9">
        <v>2.9460743000000001E-2</v>
      </c>
      <c r="L9" s="1">
        <f t="shared" si="4"/>
        <v>2.9460743000000001E-2</v>
      </c>
      <c r="M9" s="1">
        <f t="shared" si="5"/>
        <v>5.2787350485550477E-3</v>
      </c>
      <c r="N9">
        <v>2104.81796500459</v>
      </c>
      <c r="O9">
        <v>3.2450762000000001E-2</v>
      </c>
      <c r="P9" s="1">
        <f t="shared" si="6"/>
        <v>3.2450762000000001E-2</v>
      </c>
      <c r="Q9" s="1">
        <f t="shared" si="7"/>
        <v>7.5700332603632044E-3</v>
      </c>
      <c r="R9">
        <v>2630.0610750000001</v>
      </c>
      <c r="T9" s="1">
        <f t="shared" si="8"/>
        <v>0</v>
      </c>
      <c r="U9" s="1">
        <f t="shared" si="9"/>
        <v>0</v>
      </c>
      <c r="V9">
        <v>3066.4726740000001</v>
      </c>
      <c r="X9" s="1">
        <f t="shared" si="10"/>
        <v>0</v>
      </c>
      <c r="Y9" s="1">
        <f t="shared" si="11"/>
        <v>0</v>
      </c>
      <c r="Z9">
        <v>1314.069156</v>
      </c>
      <c r="AB9" s="1">
        <f t="shared" si="12"/>
        <v>0</v>
      </c>
      <c r="AC9" s="1">
        <f t="shared" si="13"/>
        <v>0</v>
      </c>
      <c r="AD9">
        <v>1769.818227</v>
      </c>
      <c r="AF9" s="1">
        <f t="shared" si="14"/>
        <v>0</v>
      </c>
      <c r="AG9" s="1">
        <f t="shared" si="15"/>
        <v>0</v>
      </c>
      <c r="AH9" s="2">
        <v>87563.646655384393</v>
      </c>
      <c r="AJ9" s="1">
        <f t="shared" si="16"/>
        <v>0</v>
      </c>
      <c r="AK9" s="1">
        <f t="shared" si="17"/>
        <v>0</v>
      </c>
      <c r="AL9">
        <v>7197.7698659859598</v>
      </c>
      <c r="AM9">
        <v>2.4091703999999999E-2</v>
      </c>
      <c r="AN9" s="1">
        <f t="shared" si="18"/>
        <v>2.4091703999999999E-2</v>
      </c>
      <c r="AO9" s="1">
        <f t="shared" si="19"/>
        <v>3.5423817125549298E-3</v>
      </c>
      <c r="AP9">
        <v>4490.2490228861498</v>
      </c>
      <c r="AQ9">
        <v>1.7780946999999998E-2</v>
      </c>
      <c r="AR9" s="1">
        <f t="shared" si="20"/>
        <v>1.7780946999999998E-2</v>
      </c>
      <c r="AS9" s="1">
        <f t="shared" si="21"/>
        <v>3.8654715278534924E-3</v>
      </c>
    </row>
    <row r="10" spans="1:120" x14ac:dyDescent="0.2">
      <c r="A10" s="3">
        <v>47</v>
      </c>
      <c r="B10">
        <v>73032.634757649095</v>
      </c>
      <c r="C10">
        <v>2.0170331E-2</v>
      </c>
      <c r="D10" s="1">
        <f t="shared" si="0"/>
        <v>2.0170331E-2</v>
      </c>
      <c r="E10" s="1">
        <f t="shared" si="1"/>
        <v>1.0195989801432893E-3</v>
      </c>
      <c r="F10">
        <v>12318.2447069399</v>
      </c>
      <c r="G10">
        <v>3.9520524000000001E-2</v>
      </c>
      <c r="H10" s="1">
        <f t="shared" si="2"/>
        <v>3.9520524000000001E-2</v>
      </c>
      <c r="I10" s="1">
        <f t="shared" si="3"/>
        <v>3.4406226924080276E-3</v>
      </c>
      <c r="J10">
        <v>3828.1054020896499</v>
      </c>
      <c r="K10">
        <v>2.9227557000000001E-2</v>
      </c>
      <c r="L10" s="1">
        <f t="shared" si="4"/>
        <v>2.9227557000000001E-2</v>
      </c>
      <c r="M10" s="1">
        <f t="shared" si="5"/>
        <v>5.3360403596704048E-3</v>
      </c>
      <c r="N10">
        <v>1954.0735779255599</v>
      </c>
      <c r="O10">
        <v>4.3869129999999999E-2</v>
      </c>
      <c r="P10" s="1">
        <f t="shared" si="6"/>
        <v>4.3869129999999999E-2</v>
      </c>
      <c r="Q10" s="1">
        <f t="shared" si="7"/>
        <v>9.0807934222981827E-3</v>
      </c>
      <c r="R10">
        <v>2372.4112279999999</v>
      </c>
      <c r="T10" s="1">
        <f t="shared" si="8"/>
        <v>0</v>
      </c>
      <c r="U10" s="1">
        <f t="shared" si="9"/>
        <v>0</v>
      </c>
      <c r="V10">
        <v>2900.8406260000002</v>
      </c>
      <c r="X10" s="1">
        <f t="shared" si="10"/>
        <v>0</v>
      </c>
      <c r="Y10" s="1">
        <f t="shared" si="11"/>
        <v>0</v>
      </c>
      <c r="Z10">
        <v>1340.9878000000001</v>
      </c>
      <c r="AB10" s="1">
        <f t="shared" si="12"/>
        <v>0</v>
      </c>
      <c r="AC10" s="1">
        <f t="shared" si="13"/>
        <v>0</v>
      </c>
      <c r="AD10">
        <v>1703.565413</v>
      </c>
      <c r="AF10" s="1">
        <f t="shared" si="14"/>
        <v>0</v>
      </c>
      <c r="AG10" s="1">
        <f t="shared" si="15"/>
        <v>0</v>
      </c>
      <c r="AH10" s="2">
        <v>91133.058444604205</v>
      </c>
      <c r="AJ10" s="1">
        <f t="shared" si="16"/>
        <v>0</v>
      </c>
      <c r="AK10" s="1">
        <f t="shared" si="17"/>
        <v>0</v>
      </c>
      <c r="AL10">
        <v>6742.4602846913003</v>
      </c>
      <c r="AM10">
        <v>2.3722729000000001E-2</v>
      </c>
      <c r="AN10" s="1">
        <f t="shared" si="18"/>
        <v>2.3722729000000001E-2</v>
      </c>
      <c r="AO10" s="1">
        <f t="shared" si="19"/>
        <v>3.6325850054297142E-3</v>
      </c>
      <c r="AP10">
        <v>4667.0330829173299</v>
      </c>
      <c r="AQ10">
        <v>2.322546E-2</v>
      </c>
      <c r="AR10" s="1">
        <f t="shared" si="20"/>
        <v>2.322546E-2</v>
      </c>
      <c r="AS10" s="1">
        <f t="shared" si="21"/>
        <v>4.3213053898464634E-3</v>
      </c>
    </row>
    <row r="11" spans="1:120" x14ac:dyDescent="0.2">
      <c r="A11" s="3">
        <v>48</v>
      </c>
      <c r="B11">
        <v>75108.776123598203</v>
      </c>
      <c r="C11">
        <v>2.0208534E-2</v>
      </c>
      <c r="D11" s="1">
        <f t="shared" si="0"/>
        <v>2.0208534E-2</v>
      </c>
      <c r="E11" s="1">
        <f t="shared" si="1"/>
        <v>1.0063405195555074E-3</v>
      </c>
      <c r="F11">
        <v>11674.175027798799</v>
      </c>
      <c r="G11">
        <v>3.9955563999999999E-2</v>
      </c>
      <c r="H11" s="1">
        <f t="shared" si="2"/>
        <v>3.9955563999999999E-2</v>
      </c>
      <c r="I11" s="1">
        <f t="shared" si="3"/>
        <v>3.5528532664304679E-3</v>
      </c>
      <c r="J11">
        <v>3889.2491685599002</v>
      </c>
      <c r="K11">
        <v>3.8164213000000002E-2</v>
      </c>
      <c r="L11" s="1">
        <f t="shared" si="4"/>
        <v>3.8164213000000002E-2</v>
      </c>
      <c r="M11" s="1">
        <f t="shared" si="5"/>
        <v>6.021460045735498E-3</v>
      </c>
      <c r="N11">
        <v>2064.3850700221901</v>
      </c>
      <c r="O11">
        <v>3.7014071000000003E-2</v>
      </c>
      <c r="P11" s="1">
        <f t="shared" si="6"/>
        <v>3.7014071000000003E-2</v>
      </c>
      <c r="Q11" s="1">
        <f t="shared" si="7"/>
        <v>8.144306588453807E-3</v>
      </c>
      <c r="R11">
        <v>2328.9019149999999</v>
      </c>
      <c r="T11" s="1">
        <f t="shared" si="8"/>
        <v>0</v>
      </c>
      <c r="U11" s="1">
        <f t="shared" si="9"/>
        <v>0</v>
      </c>
      <c r="V11">
        <v>2839.5869859999998</v>
      </c>
      <c r="X11" s="1">
        <f t="shared" si="10"/>
        <v>0</v>
      </c>
      <c r="Y11" s="1">
        <f t="shared" si="11"/>
        <v>0</v>
      </c>
      <c r="Z11">
        <v>1345.6573579999999</v>
      </c>
      <c r="AB11" s="1">
        <f t="shared" si="12"/>
        <v>0</v>
      </c>
      <c r="AC11" s="1">
        <f t="shared" si="13"/>
        <v>0</v>
      </c>
      <c r="AD11">
        <v>1821.0735179999999</v>
      </c>
      <c r="AF11" s="1">
        <f t="shared" si="14"/>
        <v>0</v>
      </c>
      <c r="AG11" s="1">
        <f t="shared" si="15"/>
        <v>0</v>
      </c>
      <c r="AH11" s="2">
        <v>92736.585389979096</v>
      </c>
      <c r="AJ11" s="1">
        <f t="shared" si="16"/>
        <v>0</v>
      </c>
      <c r="AK11" s="1">
        <f t="shared" si="17"/>
        <v>0</v>
      </c>
      <c r="AL11">
        <v>6606.7134226262497</v>
      </c>
      <c r="AM11">
        <v>3.2026580999999998E-2</v>
      </c>
      <c r="AN11" s="1">
        <f t="shared" si="18"/>
        <v>3.2026580999999998E-2</v>
      </c>
      <c r="AO11" s="1">
        <f t="shared" si="19"/>
        <v>4.245710146256047E-3</v>
      </c>
      <c r="AP11">
        <v>4863.5391585044499</v>
      </c>
      <c r="AQ11">
        <v>2.3638882E-2</v>
      </c>
      <c r="AR11" s="1">
        <f t="shared" si="20"/>
        <v>2.3638882E-2</v>
      </c>
      <c r="AS11" s="1">
        <f t="shared" si="21"/>
        <v>4.2697118548501046E-3</v>
      </c>
    </row>
    <row r="12" spans="1:120" x14ac:dyDescent="0.2">
      <c r="A12" s="3">
        <v>49</v>
      </c>
      <c r="B12">
        <v>77690.273780148404</v>
      </c>
      <c r="C12">
        <v>2.0540816999999999E-2</v>
      </c>
      <c r="D12" s="1">
        <f t="shared" si="0"/>
        <v>2.0540816999999999E-2</v>
      </c>
      <c r="E12" s="1">
        <f t="shared" si="1"/>
        <v>9.9741242333810788E-4</v>
      </c>
      <c r="F12">
        <v>12097.676668707199</v>
      </c>
      <c r="G12">
        <v>5.1024511000000002E-2</v>
      </c>
      <c r="H12" s="1">
        <f t="shared" si="2"/>
        <v>5.1024511000000002E-2</v>
      </c>
      <c r="I12" s="1">
        <f t="shared" si="3"/>
        <v>3.9212272142514848E-3</v>
      </c>
      <c r="J12">
        <v>3605.9991493821099</v>
      </c>
      <c r="K12">
        <v>3.2712299E-2</v>
      </c>
      <c r="L12" s="1">
        <f t="shared" si="4"/>
        <v>3.2712299E-2</v>
      </c>
      <c r="M12" s="1">
        <f t="shared" si="5"/>
        <v>5.8059946037264561E-3</v>
      </c>
      <c r="N12">
        <v>1969.07110828906</v>
      </c>
      <c r="O12">
        <v>3.4481827E-2</v>
      </c>
      <c r="P12" s="1">
        <f t="shared" si="6"/>
        <v>3.4481827E-2</v>
      </c>
      <c r="Q12" s="1">
        <f t="shared" si="7"/>
        <v>8.0593632740470315E-3</v>
      </c>
      <c r="R12">
        <v>2056.6940300000001</v>
      </c>
      <c r="T12" s="1">
        <f t="shared" si="8"/>
        <v>0</v>
      </c>
      <c r="U12" s="1">
        <f t="shared" si="9"/>
        <v>0</v>
      </c>
      <c r="V12">
        <v>2515.5195100000001</v>
      </c>
      <c r="X12" s="1">
        <f t="shared" si="10"/>
        <v>0</v>
      </c>
      <c r="Y12" s="1">
        <f t="shared" si="11"/>
        <v>0</v>
      </c>
      <c r="Z12">
        <v>1256.77091</v>
      </c>
      <c r="AB12" s="1">
        <f t="shared" si="12"/>
        <v>0</v>
      </c>
      <c r="AC12" s="1">
        <f t="shared" si="13"/>
        <v>0</v>
      </c>
      <c r="AD12">
        <v>1667.087904</v>
      </c>
      <c r="AF12" s="1">
        <f t="shared" si="14"/>
        <v>0</v>
      </c>
      <c r="AG12" s="1">
        <f t="shared" si="15"/>
        <v>0</v>
      </c>
      <c r="AH12" s="2">
        <v>95363.020706526906</v>
      </c>
      <c r="AJ12" s="1">
        <f t="shared" si="16"/>
        <v>0</v>
      </c>
      <c r="AK12" s="1">
        <f t="shared" si="17"/>
        <v>0</v>
      </c>
      <c r="AL12">
        <v>5868.9778581783103</v>
      </c>
      <c r="AM12">
        <v>3.0441244999999999E-2</v>
      </c>
      <c r="AN12" s="1">
        <f t="shared" si="18"/>
        <v>3.0441244999999999E-2</v>
      </c>
      <c r="AO12" s="1">
        <f t="shared" si="19"/>
        <v>4.3953463943055236E-3</v>
      </c>
      <c r="AP12">
        <v>4518.9256199821803</v>
      </c>
      <c r="AQ12">
        <v>2.3368114999999998E-2</v>
      </c>
      <c r="AR12" s="1">
        <f t="shared" si="20"/>
        <v>2.3368114999999998E-2</v>
      </c>
      <c r="AS12" s="1">
        <f t="shared" si="21"/>
        <v>4.4046942248615519E-3</v>
      </c>
    </row>
    <row r="13" spans="1:120" x14ac:dyDescent="0.2">
      <c r="A13" s="3">
        <v>50</v>
      </c>
      <c r="B13">
        <v>84080.868970498399</v>
      </c>
      <c r="C13">
        <v>2.1479813E-2</v>
      </c>
      <c r="D13" s="1">
        <f t="shared" si="0"/>
        <v>2.1479813E-2</v>
      </c>
      <c r="E13" s="1">
        <f t="shared" si="1"/>
        <v>9.7995835166349602E-4</v>
      </c>
      <c r="F13">
        <v>13184.9700048305</v>
      </c>
      <c r="G13">
        <v>4.1947875000000003E-2</v>
      </c>
      <c r="H13" s="1">
        <f t="shared" si="2"/>
        <v>4.1947875000000003E-2</v>
      </c>
      <c r="I13" s="1">
        <f t="shared" si="3"/>
        <v>3.4218900435213167E-3</v>
      </c>
      <c r="J13">
        <v>3961.2153305634802</v>
      </c>
      <c r="K13">
        <v>3.3258456999999998E-2</v>
      </c>
      <c r="L13" s="1">
        <f t="shared" si="4"/>
        <v>3.3258456999999998E-2</v>
      </c>
      <c r="M13" s="1">
        <f t="shared" si="5"/>
        <v>5.584034397412202E-3</v>
      </c>
      <c r="N13">
        <v>1994.7811588048901</v>
      </c>
      <c r="O13">
        <v>4.1443590000000002E-2</v>
      </c>
      <c r="P13" s="1">
        <f t="shared" si="6"/>
        <v>4.1443590000000002E-2</v>
      </c>
      <c r="Q13" s="1">
        <f t="shared" si="7"/>
        <v>8.7467349162870939E-3</v>
      </c>
      <c r="R13">
        <v>2200.2967349999999</v>
      </c>
      <c r="T13" s="1">
        <f t="shared" si="8"/>
        <v>0</v>
      </c>
      <c r="U13" s="1">
        <f t="shared" si="9"/>
        <v>0</v>
      </c>
      <c r="V13">
        <v>2734.604288</v>
      </c>
      <c r="X13" s="1">
        <f t="shared" si="10"/>
        <v>0</v>
      </c>
      <c r="Y13" s="1">
        <f t="shared" si="11"/>
        <v>0</v>
      </c>
      <c r="Z13">
        <v>1397.242264</v>
      </c>
      <c r="AB13" s="1">
        <f t="shared" si="12"/>
        <v>0</v>
      </c>
      <c r="AC13" s="1">
        <f t="shared" si="13"/>
        <v>0</v>
      </c>
      <c r="AD13">
        <v>1825.9628210000001</v>
      </c>
      <c r="AF13" s="1">
        <f t="shared" si="14"/>
        <v>0</v>
      </c>
      <c r="AG13" s="1">
        <f t="shared" si="15"/>
        <v>0</v>
      </c>
      <c r="AH13" s="2">
        <v>103221.835464697</v>
      </c>
      <c r="AJ13" s="1">
        <f t="shared" si="16"/>
        <v>0</v>
      </c>
      <c r="AK13" s="1">
        <f t="shared" si="17"/>
        <v>0</v>
      </c>
      <c r="AL13">
        <v>6527.2210262864801</v>
      </c>
      <c r="AM13">
        <v>3.5048716000000001E-2</v>
      </c>
      <c r="AN13" s="1">
        <f t="shared" si="18"/>
        <v>3.5048716000000001E-2</v>
      </c>
      <c r="AO13" s="1">
        <f t="shared" si="19"/>
        <v>4.461497583915194E-3</v>
      </c>
      <c r="AP13">
        <v>4916.4425289221099</v>
      </c>
      <c r="AQ13">
        <v>2.5666555000000001E-2</v>
      </c>
      <c r="AR13" s="1">
        <f t="shared" si="20"/>
        <v>2.5666555000000001E-2</v>
      </c>
      <c r="AS13" s="1">
        <f t="shared" si="21"/>
        <v>4.4204673140878798E-3</v>
      </c>
    </row>
    <row r="14" spans="1:120" x14ac:dyDescent="0.2">
      <c r="A14" s="3">
        <v>51</v>
      </c>
      <c r="B14">
        <v>78747.517126772495</v>
      </c>
      <c r="C14">
        <v>2.0530973000000001E-2</v>
      </c>
      <c r="D14" s="1">
        <f t="shared" si="0"/>
        <v>2.0530973000000001E-2</v>
      </c>
      <c r="E14" s="1">
        <f t="shared" si="1"/>
        <v>9.9046185863196912E-4</v>
      </c>
      <c r="F14">
        <v>11880.1301019564</v>
      </c>
      <c r="G14">
        <v>4.4838390999999998E-2</v>
      </c>
      <c r="H14" s="1">
        <f t="shared" si="2"/>
        <v>4.4838390999999998E-2</v>
      </c>
      <c r="I14" s="1">
        <f t="shared" si="3"/>
        <v>3.7214219261999574E-3</v>
      </c>
      <c r="J14">
        <v>3361.0944538041899</v>
      </c>
      <c r="K14">
        <v>3.6898623999999998E-2</v>
      </c>
      <c r="L14" s="1">
        <f t="shared" si="4"/>
        <v>3.6898623999999998E-2</v>
      </c>
      <c r="M14" s="1">
        <f t="shared" si="5"/>
        <v>6.3731890300202394E-3</v>
      </c>
      <c r="N14">
        <v>1814.59107043221</v>
      </c>
      <c r="O14">
        <v>5.2612557999999997E-2</v>
      </c>
      <c r="P14" s="1">
        <f t="shared" si="6"/>
        <v>5.2612557999999997E-2</v>
      </c>
      <c r="Q14" s="1">
        <f t="shared" si="7"/>
        <v>1.0272477702740224E-2</v>
      </c>
      <c r="R14">
        <v>1642.4765749999999</v>
      </c>
      <c r="T14" s="1">
        <f t="shared" si="8"/>
        <v>0</v>
      </c>
      <c r="U14" s="1">
        <f t="shared" si="9"/>
        <v>0</v>
      </c>
      <c r="V14">
        <v>2170.246744</v>
      </c>
      <c r="X14" s="1">
        <f t="shared" si="10"/>
        <v>0</v>
      </c>
      <c r="Y14" s="1">
        <f t="shared" si="11"/>
        <v>0</v>
      </c>
      <c r="Z14">
        <v>1086.414368</v>
      </c>
      <c r="AB14" s="1">
        <f t="shared" si="12"/>
        <v>0</v>
      </c>
      <c r="AC14" s="1">
        <f t="shared" si="13"/>
        <v>0</v>
      </c>
      <c r="AD14">
        <v>1525.188212</v>
      </c>
      <c r="AF14" s="1">
        <f t="shared" si="14"/>
        <v>0</v>
      </c>
      <c r="AG14" s="1">
        <f t="shared" si="15"/>
        <v>0</v>
      </c>
      <c r="AH14" s="2">
        <v>95803.332752965303</v>
      </c>
      <c r="AJ14" s="1">
        <f t="shared" si="16"/>
        <v>0</v>
      </c>
      <c r="AK14" s="1">
        <f t="shared" si="17"/>
        <v>0</v>
      </c>
      <c r="AL14">
        <v>5049.2228428497901</v>
      </c>
      <c r="AM14">
        <v>3.6730129E-2</v>
      </c>
      <c r="AN14" s="1">
        <f t="shared" si="18"/>
        <v>3.6730129E-2</v>
      </c>
      <c r="AO14" s="1">
        <f t="shared" si="19"/>
        <v>5.1883470369504161E-3</v>
      </c>
      <c r="AP14">
        <v>4118.8267190381803</v>
      </c>
      <c r="AQ14">
        <v>3.1488676E-2</v>
      </c>
      <c r="AR14" s="1">
        <f t="shared" si="20"/>
        <v>3.1488676E-2</v>
      </c>
      <c r="AS14" s="1">
        <f t="shared" si="21"/>
        <v>5.333334983223692E-3</v>
      </c>
    </row>
    <row r="15" spans="1:120" x14ac:dyDescent="0.2">
      <c r="A15" s="3">
        <v>52</v>
      </c>
      <c r="B15">
        <v>80255.455431353301</v>
      </c>
      <c r="C15">
        <v>2.3649626999999999E-2</v>
      </c>
      <c r="D15" s="1">
        <f t="shared" si="0"/>
        <v>2.3649626999999999E-2</v>
      </c>
      <c r="E15" s="1">
        <f t="shared" si="1"/>
        <v>1.0513172383157334E-3</v>
      </c>
      <c r="F15">
        <v>11710.322919152601</v>
      </c>
      <c r="G15">
        <v>5.0144438E-2</v>
      </c>
      <c r="H15" s="1">
        <f t="shared" si="2"/>
        <v>5.0144438E-2</v>
      </c>
      <c r="I15" s="1">
        <f t="shared" si="3"/>
        <v>3.9528633852984199E-3</v>
      </c>
      <c r="J15">
        <v>3449.4315441362501</v>
      </c>
      <c r="K15">
        <v>4.2429451E-2</v>
      </c>
      <c r="L15" s="1">
        <f t="shared" si="4"/>
        <v>4.2429451E-2</v>
      </c>
      <c r="M15" s="1">
        <f t="shared" si="5"/>
        <v>6.726689827517493E-3</v>
      </c>
      <c r="N15">
        <v>1692.7430187948</v>
      </c>
      <c r="O15">
        <v>4.1828111000000001E-2</v>
      </c>
      <c r="P15" s="1">
        <f t="shared" si="6"/>
        <v>4.1828111000000001E-2</v>
      </c>
      <c r="Q15" s="1">
        <f t="shared" si="7"/>
        <v>9.5371012705594751E-3</v>
      </c>
      <c r="R15">
        <v>1526.4517410000001</v>
      </c>
      <c r="T15" s="1">
        <f t="shared" si="8"/>
        <v>0</v>
      </c>
      <c r="U15" s="1">
        <f t="shared" si="9"/>
        <v>0</v>
      </c>
      <c r="V15">
        <v>2065.0443</v>
      </c>
      <c r="X15" s="1">
        <f t="shared" si="10"/>
        <v>0</v>
      </c>
      <c r="Y15" s="1">
        <f t="shared" si="11"/>
        <v>0</v>
      </c>
      <c r="Z15">
        <v>1102.2908709999999</v>
      </c>
      <c r="AB15" s="1">
        <f t="shared" si="12"/>
        <v>0</v>
      </c>
      <c r="AC15" s="1">
        <f t="shared" si="13"/>
        <v>0</v>
      </c>
      <c r="AD15">
        <v>1570.8949660000001</v>
      </c>
      <c r="AF15" s="1">
        <f t="shared" si="14"/>
        <v>0</v>
      </c>
      <c r="AG15" s="1">
        <f t="shared" si="15"/>
        <v>0</v>
      </c>
      <c r="AH15" s="2">
        <v>97107.952913436995</v>
      </c>
      <c r="AJ15" s="1">
        <f t="shared" si="16"/>
        <v>0</v>
      </c>
      <c r="AK15" s="1">
        <f t="shared" si="17"/>
        <v>0</v>
      </c>
      <c r="AL15">
        <v>4891.7762637957903</v>
      </c>
      <c r="AM15">
        <v>3.7869092E-2</v>
      </c>
      <c r="AN15" s="1">
        <f t="shared" si="18"/>
        <v>3.7869092E-2</v>
      </c>
      <c r="AO15" s="1">
        <f t="shared" si="19"/>
        <v>5.3491195943281295E-3</v>
      </c>
      <c r="AP15">
        <v>3946.2178040631102</v>
      </c>
      <c r="AQ15">
        <v>3.7461649999999999E-2</v>
      </c>
      <c r="AR15" s="1">
        <f t="shared" si="20"/>
        <v>3.7461649999999999E-2</v>
      </c>
      <c r="AS15" s="1">
        <f t="shared" si="21"/>
        <v>5.9247225499224308E-3</v>
      </c>
    </row>
    <row r="16" spans="1:120" x14ac:dyDescent="0.2">
      <c r="A16" s="3">
        <v>53</v>
      </c>
      <c r="B16">
        <v>79870.628735326201</v>
      </c>
      <c r="C16">
        <v>2.3645251999999999E-2</v>
      </c>
      <c r="D16" s="1">
        <f t="shared" si="0"/>
        <v>2.3645251999999999E-2</v>
      </c>
      <c r="E16" s="1">
        <f t="shared" si="1"/>
        <v>1.0537517636213518E-3</v>
      </c>
      <c r="F16">
        <v>11638.521560560899</v>
      </c>
      <c r="G16">
        <v>5.3058170000000002E-2</v>
      </c>
      <c r="H16" s="1">
        <f t="shared" si="2"/>
        <v>5.3058170000000002E-2</v>
      </c>
      <c r="I16" s="1">
        <f t="shared" si="3"/>
        <v>4.0723486047314645E-3</v>
      </c>
      <c r="J16">
        <v>3089.1612446755098</v>
      </c>
      <c r="K16">
        <v>4.1817974000000001E-2</v>
      </c>
      <c r="L16" s="1">
        <f t="shared" si="4"/>
        <v>4.1817974000000001E-2</v>
      </c>
      <c r="M16" s="1">
        <f t="shared" si="5"/>
        <v>7.0589691937377637E-3</v>
      </c>
      <c r="N16">
        <v>1590.2324395813</v>
      </c>
      <c r="O16">
        <v>4.3144170000000003E-2</v>
      </c>
      <c r="P16" s="1">
        <f t="shared" si="6"/>
        <v>4.3144170000000003E-2</v>
      </c>
      <c r="Q16" s="1">
        <f t="shared" si="7"/>
        <v>9.9864258118635193E-3</v>
      </c>
      <c r="R16">
        <v>1441.6854900000001</v>
      </c>
      <c r="T16" s="1">
        <f t="shared" si="8"/>
        <v>0</v>
      </c>
      <c r="U16" s="1">
        <f t="shared" si="9"/>
        <v>0</v>
      </c>
      <c r="V16">
        <v>2097.1269259999999</v>
      </c>
      <c r="X16" s="1">
        <f t="shared" si="10"/>
        <v>0</v>
      </c>
      <c r="Y16" s="1">
        <f t="shared" si="11"/>
        <v>0</v>
      </c>
      <c r="Z16">
        <v>961.92938730000003</v>
      </c>
      <c r="AB16" s="1">
        <f t="shared" si="12"/>
        <v>0</v>
      </c>
      <c r="AC16" s="1">
        <f t="shared" si="13"/>
        <v>0</v>
      </c>
      <c r="AD16">
        <v>1430.2038669999999</v>
      </c>
      <c r="AF16" s="1">
        <f t="shared" si="14"/>
        <v>0</v>
      </c>
      <c r="AG16" s="1">
        <f t="shared" si="15"/>
        <v>0</v>
      </c>
      <c r="AH16" s="2">
        <v>96188.543980143906</v>
      </c>
      <c r="AJ16" s="1">
        <f t="shared" si="16"/>
        <v>0</v>
      </c>
      <c r="AK16" s="1">
        <f t="shared" si="17"/>
        <v>0</v>
      </c>
      <c r="AL16">
        <v>4732.29705104604</v>
      </c>
      <c r="AM16">
        <v>5.2736684999999998E-2</v>
      </c>
      <c r="AN16" s="1">
        <f t="shared" si="18"/>
        <v>5.2736684999999998E-2</v>
      </c>
      <c r="AO16" s="1">
        <f t="shared" si="19"/>
        <v>6.3681288929280187E-3</v>
      </c>
      <c r="AP16">
        <v>3724.3312934227201</v>
      </c>
      <c r="AQ16">
        <v>2.7333745999999999E-2</v>
      </c>
      <c r="AR16" s="1">
        <f t="shared" si="20"/>
        <v>2.7333745999999999E-2</v>
      </c>
      <c r="AS16" s="1">
        <f t="shared" si="21"/>
        <v>5.2367690322636141E-3</v>
      </c>
    </row>
    <row r="17" spans="1:45" x14ac:dyDescent="0.2">
      <c r="A17" s="3">
        <v>54</v>
      </c>
      <c r="B17">
        <v>79568.151144347998</v>
      </c>
      <c r="C17">
        <v>2.4093794000000002E-2</v>
      </c>
      <c r="D17" s="1">
        <f t="shared" si="0"/>
        <v>2.4093794000000002E-2</v>
      </c>
      <c r="E17" s="1">
        <f t="shared" si="1"/>
        <v>1.0654745344302902E-3</v>
      </c>
      <c r="F17">
        <v>11779.5972198732</v>
      </c>
      <c r="G17">
        <v>5.1846194999999998E-2</v>
      </c>
      <c r="H17" s="1">
        <f t="shared" si="2"/>
        <v>5.1846194999999998E-2</v>
      </c>
      <c r="I17" s="1">
        <f t="shared" si="3"/>
        <v>4.0039504241697142E-3</v>
      </c>
      <c r="J17">
        <v>3214.8548189401599</v>
      </c>
      <c r="K17">
        <v>3.2340466999999998E-2</v>
      </c>
      <c r="L17" s="1">
        <f t="shared" si="4"/>
        <v>3.2340466999999998E-2</v>
      </c>
      <c r="M17" s="1">
        <f t="shared" si="5"/>
        <v>6.115188123613364E-3</v>
      </c>
      <c r="N17">
        <v>1536.39515577629</v>
      </c>
      <c r="O17">
        <v>4.1603975000000001E-2</v>
      </c>
      <c r="P17" s="1">
        <f t="shared" si="6"/>
        <v>4.1603975000000001E-2</v>
      </c>
      <c r="Q17" s="1">
        <f t="shared" si="7"/>
        <v>9.9849184461225197E-3</v>
      </c>
      <c r="R17">
        <v>1389.71603</v>
      </c>
      <c r="T17" s="1">
        <f t="shared" si="8"/>
        <v>0</v>
      </c>
      <c r="U17" s="1">
        <f t="shared" si="9"/>
        <v>0</v>
      </c>
      <c r="V17">
        <v>2057.4631319999999</v>
      </c>
      <c r="X17" s="1">
        <f t="shared" si="10"/>
        <v>0</v>
      </c>
      <c r="Y17" s="1">
        <f t="shared" si="11"/>
        <v>0</v>
      </c>
      <c r="Z17">
        <v>986.2660386</v>
      </c>
      <c r="AB17" s="1">
        <f t="shared" si="12"/>
        <v>0</v>
      </c>
      <c r="AC17" s="1">
        <f t="shared" si="13"/>
        <v>0</v>
      </c>
      <c r="AD17">
        <v>1282.5358940000001</v>
      </c>
      <c r="AF17" s="1">
        <f t="shared" si="14"/>
        <v>0</v>
      </c>
      <c r="AG17" s="1">
        <f t="shared" si="15"/>
        <v>0</v>
      </c>
      <c r="AH17" s="2">
        <v>96098.998338937701</v>
      </c>
      <c r="AJ17" s="1">
        <f t="shared" si="16"/>
        <v>0</v>
      </c>
      <c r="AK17" s="1">
        <f t="shared" si="17"/>
        <v>0</v>
      </c>
      <c r="AL17">
        <v>4735.9228245802196</v>
      </c>
      <c r="AM17">
        <v>4.6760577999999997E-2</v>
      </c>
      <c r="AN17" s="1">
        <f t="shared" si="18"/>
        <v>4.6760577999999997E-2</v>
      </c>
      <c r="AO17" s="1">
        <f t="shared" si="19"/>
        <v>6.0130483472584581E-3</v>
      </c>
      <c r="AP17">
        <v>3660.1111068204</v>
      </c>
      <c r="AQ17">
        <v>3.1424090000000002E-2</v>
      </c>
      <c r="AR17" s="1">
        <f t="shared" si="20"/>
        <v>3.1424090000000002E-2</v>
      </c>
      <c r="AS17" s="1">
        <f t="shared" si="21"/>
        <v>5.6520646840733761E-3</v>
      </c>
    </row>
    <row r="18" spans="1:45" x14ac:dyDescent="0.2">
      <c r="A18" s="3">
        <v>55</v>
      </c>
      <c r="B18">
        <v>79917.983555208804</v>
      </c>
      <c r="C18">
        <v>2.2311395000000001E-2</v>
      </c>
      <c r="D18" s="1">
        <f t="shared" si="0"/>
        <v>2.2311395000000001E-2</v>
      </c>
      <c r="E18" s="1">
        <f t="shared" si="1"/>
        <v>1.0239940941380399E-3</v>
      </c>
      <c r="F18">
        <v>11632.9730246625</v>
      </c>
      <c r="G18">
        <v>5.1275744999999998E-2</v>
      </c>
      <c r="H18" s="1">
        <f t="shared" si="2"/>
        <v>5.1275744999999998E-2</v>
      </c>
      <c r="I18" s="1">
        <f t="shared" si="3"/>
        <v>4.0080829623634255E-3</v>
      </c>
      <c r="J18">
        <v>3192.3859900347802</v>
      </c>
      <c r="K18">
        <v>4.3284575999999998E-2</v>
      </c>
      <c r="L18" s="1">
        <f t="shared" si="4"/>
        <v>4.3284575999999998E-2</v>
      </c>
      <c r="M18" s="1">
        <f t="shared" si="5"/>
        <v>7.05921395419785E-3</v>
      </c>
      <c r="N18">
        <v>1383.2885220609601</v>
      </c>
      <c r="O18">
        <v>4.5954395000000002E-2</v>
      </c>
      <c r="P18" s="1">
        <f t="shared" si="6"/>
        <v>4.5954395000000002E-2</v>
      </c>
      <c r="Q18" s="1">
        <f t="shared" si="7"/>
        <v>1.1034376003213052E-2</v>
      </c>
      <c r="R18">
        <v>1233.5879150000001</v>
      </c>
      <c r="T18" s="1">
        <f t="shared" si="8"/>
        <v>0</v>
      </c>
      <c r="U18" s="1">
        <f t="shared" si="9"/>
        <v>0</v>
      </c>
      <c r="V18">
        <v>1912.7067689999999</v>
      </c>
      <c r="X18" s="1">
        <f t="shared" si="10"/>
        <v>0</v>
      </c>
      <c r="Y18" s="1">
        <f t="shared" si="11"/>
        <v>0</v>
      </c>
      <c r="Z18">
        <v>980.22307780000006</v>
      </c>
      <c r="AB18" s="1">
        <f t="shared" si="12"/>
        <v>0</v>
      </c>
      <c r="AC18" s="1">
        <f t="shared" si="13"/>
        <v>0</v>
      </c>
      <c r="AD18">
        <v>1183.3764120000001</v>
      </c>
      <c r="AF18" s="1">
        <f t="shared" si="14"/>
        <v>0</v>
      </c>
      <c r="AG18" s="1">
        <f t="shared" si="15"/>
        <v>0</v>
      </c>
      <c r="AH18" s="2">
        <v>96126.631091967196</v>
      </c>
      <c r="AJ18" s="1">
        <f t="shared" si="16"/>
        <v>0</v>
      </c>
      <c r="AK18" s="1">
        <f t="shared" si="17"/>
        <v>0</v>
      </c>
      <c r="AL18">
        <v>4493.8748017810203</v>
      </c>
      <c r="AM18">
        <v>4.8545234E-2</v>
      </c>
      <c r="AN18" s="1">
        <f t="shared" si="18"/>
        <v>4.8545234E-2</v>
      </c>
      <c r="AO18" s="1">
        <f t="shared" si="19"/>
        <v>6.2836640705023084E-3</v>
      </c>
      <c r="AP18">
        <v>3533.7033715918601</v>
      </c>
      <c r="AQ18">
        <v>2.9496024999999999E-2</v>
      </c>
      <c r="AR18" s="1">
        <f t="shared" si="20"/>
        <v>2.9496024999999999E-2</v>
      </c>
      <c r="AS18" s="1">
        <f t="shared" si="21"/>
        <v>5.5785513044641442E-3</v>
      </c>
    </row>
    <row r="19" spans="1:45" x14ac:dyDescent="0.2">
      <c r="A19" s="3">
        <v>56</v>
      </c>
      <c r="B19">
        <v>77204.529653444799</v>
      </c>
      <c r="C19">
        <v>2.5398191000000001E-2</v>
      </c>
      <c r="D19" s="1">
        <f t="shared" si="0"/>
        <v>2.5398191000000001E-2</v>
      </c>
      <c r="E19" s="1">
        <f t="shared" si="1"/>
        <v>1.109812672698794E-3</v>
      </c>
      <c r="F19">
        <v>10611.1633954681</v>
      </c>
      <c r="G19">
        <v>5.5847361999999998E-2</v>
      </c>
      <c r="H19" s="1">
        <f t="shared" si="2"/>
        <v>5.5847361999999998E-2</v>
      </c>
      <c r="I19" s="1">
        <f t="shared" si="3"/>
        <v>4.3691505293087483E-3</v>
      </c>
      <c r="J19">
        <v>2937.0983910001801</v>
      </c>
      <c r="K19">
        <v>2.9339302000000001E-2</v>
      </c>
      <c r="L19" s="1">
        <f t="shared" si="4"/>
        <v>2.9339302000000001E-2</v>
      </c>
      <c r="M19" s="1">
        <f t="shared" si="5"/>
        <v>6.1031695503690432E-3</v>
      </c>
      <c r="N19">
        <v>1283.3599346056501</v>
      </c>
      <c r="O19">
        <v>4.2009025999999998E-2</v>
      </c>
      <c r="P19" s="1">
        <f t="shared" si="6"/>
        <v>4.2009025999999998E-2</v>
      </c>
      <c r="Q19" s="1">
        <f t="shared" si="7"/>
        <v>1.0975740936671408E-2</v>
      </c>
      <c r="R19">
        <v>1067.241704</v>
      </c>
      <c r="T19" s="1">
        <f t="shared" si="8"/>
        <v>0</v>
      </c>
      <c r="U19" s="1">
        <f t="shared" si="9"/>
        <v>0</v>
      </c>
      <c r="V19">
        <v>1629.8962320000001</v>
      </c>
      <c r="X19" s="1">
        <f t="shared" si="10"/>
        <v>0</v>
      </c>
      <c r="Y19" s="1">
        <f t="shared" si="11"/>
        <v>0</v>
      </c>
      <c r="Z19">
        <v>897.81907450000006</v>
      </c>
      <c r="AB19" s="1">
        <f t="shared" si="12"/>
        <v>0</v>
      </c>
      <c r="AC19" s="1">
        <f t="shared" si="13"/>
        <v>0</v>
      </c>
      <c r="AD19">
        <v>1175.300819</v>
      </c>
      <c r="AF19" s="1">
        <f t="shared" si="14"/>
        <v>0</v>
      </c>
      <c r="AG19" s="1">
        <f t="shared" si="15"/>
        <v>0</v>
      </c>
      <c r="AH19" s="2">
        <v>92036.151374518799</v>
      </c>
      <c r="AJ19" s="1">
        <f t="shared" si="16"/>
        <v>0</v>
      </c>
      <c r="AK19" s="1">
        <f t="shared" si="17"/>
        <v>0</v>
      </c>
      <c r="AL19">
        <v>3955.9414749071002</v>
      </c>
      <c r="AM19">
        <v>5.7426616999999999E-2</v>
      </c>
      <c r="AN19" s="1">
        <f t="shared" si="18"/>
        <v>5.7426616999999999E-2</v>
      </c>
      <c r="AO19" s="1">
        <f t="shared" si="19"/>
        <v>7.2501225006972262E-3</v>
      </c>
      <c r="AP19">
        <v>3411.47076458111</v>
      </c>
      <c r="AQ19">
        <v>3.1513564000000001E-2</v>
      </c>
      <c r="AR19" s="1">
        <f t="shared" si="20"/>
        <v>3.1513564000000001E-2</v>
      </c>
      <c r="AS19" s="1">
        <f t="shared" si="21"/>
        <v>5.8624719371528208E-3</v>
      </c>
    </row>
    <row r="20" spans="1:45" x14ac:dyDescent="0.2">
      <c r="A20" s="3">
        <v>57</v>
      </c>
      <c r="B20">
        <v>76245.841479930998</v>
      </c>
      <c r="C20">
        <v>2.5154399000000001E-2</v>
      </c>
      <c r="D20" s="1">
        <f t="shared" si="0"/>
        <v>2.5154399000000001E-2</v>
      </c>
      <c r="E20" s="1">
        <f t="shared" si="1"/>
        <v>1.1115343319436572E-3</v>
      </c>
      <c r="F20">
        <v>10473.054288737399</v>
      </c>
      <c r="G20">
        <v>5.7097342000000002E-2</v>
      </c>
      <c r="H20" s="1">
        <f t="shared" si="2"/>
        <v>5.7097342000000002E-2</v>
      </c>
      <c r="I20" s="1">
        <f t="shared" si="3"/>
        <v>4.4438641058497652E-3</v>
      </c>
      <c r="J20">
        <v>2699.9396750517099</v>
      </c>
      <c r="K20">
        <v>5.0698145999999999E-2</v>
      </c>
      <c r="L20" s="1">
        <f t="shared" si="4"/>
        <v>5.0698145999999999E-2</v>
      </c>
      <c r="M20" s="1">
        <f t="shared" si="5"/>
        <v>8.2751760962496406E-3</v>
      </c>
      <c r="N20">
        <v>1178.6519164368499</v>
      </c>
      <c r="O20">
        <v>5.1014761999999998E-2</v>
      </c>
      <c r="P20" s="1">
        <f t="shared" si="6"/>
        <v>5.1014761999999998E-2</v>
      </c>
      <c r="Q20" s="1">
        <f t="shared" si="7"/>
        <v>1.2561483980811149E-2</v>
      </c>
      <c r="R20">
        <v>1044.168582</v>
      </c>
      <c r="T20" s="1">
        <f t="shared" si="8"/>
        <v>0</v>
      </c>
      <c r="U20" s="1">
        <f t="shared" si="9"/>
        <v>0</v>
      </c>
      <c r="V20">
        <v>1461.0778989999999</v>
      </c>
      <c r="X20" s="1">
        <f t="shared" si="10"/>
        <v>0</v>
      </c>
      <c r="Y20" s="1">
        <f t="shared" si="11"/>
        <v>0</v>
      </c>
      <c r="Z20">
        <v>865.57164120000004</v>
      </c>
      <c r="AB20" s="1">
        <f t="shared" si="12"/>
        <v>0</v>
      </c>
      <c r="AC20" s="1">
        <f t="shared" si="13"/>
        <v>0</v>
      </c>
      <c r="AD20">
        <v>1102.1809989999999</v>
      </c>
      <c r="AF20" s="1">
        <f t="shared" si="14"/>
        <v>0</v>
      </c>
      <c r="AG20" s="1">
        <f t="shared" si="15"/>
        <v>0</v>
      </c>
      <c r="AH20" s="2">
        <v>90597.487360157</v>
      </c>
      <c r="AJ20" s="1">
        <f t="shared" si="16"/>
        <v>0</v>
      </c>
      <c r="AK20" s="1">
        <f t="shared" si="17"/>
        <v>0</v>
      </c>
      <c r="AL20">
        <v>3660.6055302321902</v>
      </c>
      <c r="AM20">
        <v>4.3483078000000001E-2</v>
      </c>
      <c r="AN20" s="1">
        <f t="shared" si="18"/>
        <v>4.3483078000000001E-2</v>
      </c>
      <c r="AO20" s="1">
        <f t="shared" si="19"/>
        <v>6.606722622435039E-3</v>
      </c>
      <c r="AP20">
        <v>3229.1381737776101</v>
      </c>
      <c r="AQ20">
        <v>3.9350889999999999E-2</v>
      </c>
      <c r="AR20" s="1">
        <f t="shared" si="20"/>
        <v>3.9350889999999999E-2</v>
      </c>
      <c r="AS20" s="1">
        <f t="shared" si="21"/>
        <v>6.7061371170068114E-3</v>
      </c>
    </row>
    <row r="21" spans="1:45" x14ac:dyDescent="0.2">
      <c r="A21" s="3">
        <v>58</v>
      </c>
      <c r="B21">
        <v>74438.337154172303</v>
      </c>
      <c r="C21">
        <v>2.4098853E-2</v>
      </c>
      <c r="D21" s="1">
        <f t="shared" si="0"/>
        <v>2.4098853E-2</v>
      </c>
      <c r="E21" s="1">
        <f t="shared" si="1"/>
        <v>1.1016885615457064E-3</v>
      </c>
      <c r="F21">
        <v>9788.7714524045496</v>
      </c>
      <c r="G21">
        <v>5.6533590000000002E-2</v>
      </c>
      <c r="H21" s="1">
        <f t="shared" si="2"/>
        <v>5.6533590000000002E-2</v>
      </c>
      <c r="I21" s="1">
        <f t="shared" si="3"/>
        <v>4.5751831155123306E-3</v>
      </c>
      <c r="J21">
        <v>2519.9143926315</v>
      </c>
      <c r="K21">
        <v>5.3741839E-2</v>
      </c>
      <c r="L21" s="1">
        <f t="shared" si="4"/>
        <v>5.3741839E-2</v>
      </c>
      <c r="M21" s="1">
        <f t="shared" si="5"/>
        <v>8.8048965684710441E-3</v>
      </c>
      <c r="N21">
        <v>1001.42837557569</v>
      </c>
      <c r="O21">
        <v>4.569691E-2</v>
      </c>
      <c r="P21" s="1">
        <f t="shared" si="6"/>
        <v>4.569691E-2</v>
      </c>
      <c r="Q21" s="1">
        <f t="shared" si="7"/>
        <v>1.2933995545299663E-2</v>
      </c>
      <c r="R21">
        <v>1005.05415</v>
      </c>
      <c r="T21" s="1">
        <f t="shared" si="8"/>
        <v>0</v>
      </c>
      <c r="U21" s="1">
        <f t="shared" si="9"/>
        <v>0</v>
      </c>
      <c r="V21">
        <v>1309.4545350000001</v>
      </c>
      <c r="X21" s="1">
        <f t="shared" si="10"/>
        <v>0</v>
      </c>
      <c r="Y21" s="1">
        <f t="shared" si="11"/>
        <v>0</v>
      </c>
      <c r="Z21">
        <v>830.57740699999999</v>
      </c>
      <c r="AB21" s="1">
        <f t="shared" si="12"/>
        <v>0</v>
      </c>
      <c r="AC21" s="1">
        <f t="shared" si="13"/>
        <v>0</v>
      </c>
      <c r="AD21">
        <v>973.90543730000002</v>
      </c>
      <c r="AF21" s="1">
        <f t="shared" si="14"/>
        <v>0</v>
      </c>
      <c r="AG21" s="1">
        <f t="shared" si="15"/>
        <v>0</v>
      </c>
      <c r="AH21" s="2">
        <v>87748.451374784097</v>
      </c>
      <c r="AJ21" s="1">
        <f t="shared" si="16"/>
        <v>0</v>
      </c>
      <c r="AK21" s="1">
        <f t="shared" si="17"/>
        <v>0</v>
      </c>
      <c r="AL21">
        <v>3449.3766045346802</v>
      </c>
      <c r="AM21">
        <v>4.6743597999999997E-2</v>
      </c>
      <c r="AN21" s="1">
        <f t="shared" si="18"/>
        <v>4.6743597999999997E-2</v>
      </c>
      <c r="AO21" s="1">
        <f t="shared" si="19"/>
        <v>7.0445247472653979E-3</v>
      </c>
      <c r="AP21">
        <v>3138.4937714002999</v>
      </c>
      <c r="AQ21">
        <v>4.3415706999999998E-2</v>
      </c>
      <c r="AR21" s="1">
        <f t="shared" si="20"/>
        <v>4.3415706999999998E-2</v>
      </c>
      <c r="AS21" s="1">
        <f t="shared" si="21"/>
        <v>7.1298517119085213E-3</v>
      </c>
    </row>
    <row r="22" spans="1:45" x14ac:dyDescent="0.2">
      <c r="A22" s="3">
        <v>59</v>
      </c>
      <c r="B22">
        <v>72444.599775969895</v>
      </c>
      <c r="C22">
        <v>2.6914186999999999E-2</v>
      </c>
      <c r="D22" s="1">
        <f t="shared" si="0"/>
        <v>2.6914186999999999E-2</v>
      </c>
      <c r="E22" s="1">
        <f t="shared" si="1"/>
        <v>1.1784719932056761E-3</v>
      </c>
      <c r="F22">
        <v>9264.1875655911808</v>
      </c>
      <c r="G22">
        <v>5.6145268999999998E-2</v>
      </c>
      <c r="H22" s="1">
        <f t="shared" si="2"/>
        <v>5.6145268999999998E-2</v>
      </c>
      <c r="I22" s="1">
        <f t="shared" si="3"/>
        <v>4.6877189263538014E-3</v>
      </c>
      <c r="J22">
        <v>2349.9973422437902</v>
      </c>
      <c r="K22">
        <v>5.4586208999999997E-2</v>
      </c>
      <c r="L22" s="1">
        <f t="shared" si="4"/>
        <v>5.4586208999999997E-2</v>
      </c>
      <c r="M22" s="1">
        <f t="shared" si="5"/>
        <v>9.1849081832085164E-3</v>
      </c>
      <c r="N22">
        <v>914.24493709579099</v>
      </c>
      <c r="O22">
        <v>4.9781381999999999E-2</v>
      </c>
      <c r="P22" s="1">
        <f t="shared" si="6"/>
        <v>4.9781381999999999E-2</v>
      </c>
      <c r="Q22" s="1">
        <f t="shared" si="7"/>
        <v>1.4098406603273418E-2</v>
      </c>
      <c r="R22">
        <v>743.8334615</v>
      </c>
      <c r="T22" s="1">
        <f t="shared" si="8"/>
        <v>0</v>
      </c>
      <c r="U22" s="1">
        <f t="shared" si="9"/>
        <v>0</v>
      </c>
      <c r="V22">
        <v>1309.9489599999999</v>
      </c>
      <c r="X22" s="1">
        <f t="shared" si="10"/>
        <v>0</v>
      </c>
      <c r="Y22" s="1">
        <f t="shared" si="11"/>
        <v>0</v>
      </c>
      <c r="Z22">
        <v>763.44561499999998</v>
      </c>
      <c r="AB22" s="1">
        <f t="shared" si="12"/>
        <v>0</v>
      </c>
      <c r="AC22" s="1">
        <f t="shared" si="13"/>
        <v>0</v>
      </c>
      <c r="AD22">
        <v>897.81907450000006</v>
      </c>
      <c r="AF22" s="1">
        <f t="shared" si="14"/>
        <v>0</v>
      </c>
      <c r="AG22" s="1">
        <f t="shared" si="15"/>
        <v>0</v>
      </c>
      <c r="AH22" s="2">
        <v>84973.029620900707</v>
      </c>
      <c r="AJ22" s="1">
        <f t="shared" si="16"/>
        <v>0</v>
      </c>
      <c r="AK22" s="1">
        <f t="shared" si="17"/>
        <v>0</v>
      </c>
      <c r="AL22">
        <v>3103.1699239760601</v>
      </c>
      <c r="AM22">
        <v>4.8620570000000002E-2</v>
      </c>
      <c r="AN22" s="1">
        <f t="shared" si="18"/>
        <v>4.8620570000000002E-2</v>
      </c>
      <c r="AO22" s="1">
        <f t="shared" si="19"/>
        <v>7.5672868034551812E-3</v>
      </c>
      <c r="AP22">
        <v>2729.0557544268599</v>
      </c>
      <c r="AQ22">
        <v>5.6576165999999997E-2</v>
      </c>
      <c r="AR22" s="1">
        <f t="shared" si="20"/>
        <v>5.6576165999999997E-2</v>
      </c>
      <c r="AS22" s="1">
        <f t="shared" si="21"/>
        <v>8.6680228136579631E-3</v>
      </c>
    </row>
    <row r="23" spans="1:45" x14ac:dyDescent="0.2">
      <c r="A23" s="3">
        <v>60</v>
      </c>
      <c r="B23">
        <v>74240.347815182002</v>
      </c>
      <c r="C23">
        <v>2.7517175000000001E-2</v>
      </c>
      <c r="D23" s="1">
        <f t="shared" si="0"/>
        <v>2.7517175000000001E-2</v>
      </c>
      <c r="E23" s="1">
        <f t="shared" si="1"/>
        <v>1.1767357974633711E-3</v>
      </c>
      <c r="F23">
        <v>9551.8874100744706</v>
      </c>
      <c r="G23">
        <v>5.8779228000000003E-2</v>
      </c>
      <c r="H23" s="1">
        <f t="shared" si="2"/>
        <v>5.8779228000000003E-2</v>
      </c>
      <c r="I23" s="1">
        <f t="shared" si="3"/>
        <v>4.7170357145792331E-3</v>
      </c>
      <c r="J23">
        <v>2499.6979412995202</v>
      </c>
      <c r="K23">
        <v>6.3627272999999998E-2</v>
      </c>
      <c r="L23" s="1">
        <f t="shared" si="4"/>
        <v>6.3627272999999998E-2</v>
      </c>
      <c r="M23" s="1">
        <f t="shared" si="5"/>
        <v>9.5688189649236859E-3</v>
      </c>
      <c r="N23">
        <v>893.69887406751502</v>
      </c>
      <c r="O23">
        <v>5.6438677E-2</v>
      </c>
      <c r="P23" s="1">
        <f t="shared" si="6"/>
        <v>5.6438677E-2</v>
      </c>
      <c r="Q23" s="1">
        <f t="shared" si="7"/>
        <v>1.5129826355254665E-2</v>
      </c>
      <c r="R23">
        <v>732.51664440000002</v>
      </c>
      <c r="T23" s="1">
        <f t="shared" si="8"/>
        <v>0</v>
      </c>
      <c r="U23" s="1">
        <f t="shared" si="9"/>
        <v>0</v>
      </c>
      <c r="V23">
        <v>1320.441736</v>
      </c>
      <c r="X23" s="1">
        <f t="shared" si="10"/>
        <v>0</v>
      </c>
      <c r="Y23" s="1">
        <f t="shared" si="11"/>
        <v>0</v>
      </c>
      <c r="Z23">
        <v>849.42045810000002</v>
      </c>
      <c r="AB23" s="1">
        <f t="shared" si="12"/>
        <v>0</v>
      </c>
      <c r="AC23" s="1">
        <f t="shared" si="13"/>
        <v>0</v>
      </c>
      <c r="AD23">
        <v>903.42254720000005</v>
      </c>
      <c r="AF23" s="1">
        <f t="shared" si="14"/>
        <v>0</v>
      </c>
      <c r="AG23" s="1">
        <f t="shared" si="15"/>
        <v>0</v>
      </c>
      <c r="AH23" s="2">
        <v>87185.632040623503</v>
      </c>
      <c r="AJ23" s="1">
        <f t="shared" si="16"/>
        <v>0</v>
      </c>
      <c r="AK23" s="1">
        <f t="shared" si="17"/>
        <v>0</v>
      </c>
      <c r="AL23">
        <v>3145.8002614602401</v>
      </c>
      <c r="AM23">
        <v>5.2613175999999998E-2</v>
      </c>
      <c r="AN23" s="1">
        <f t="shared" si="18"/>
        <v>5.2613175999999998E-2</v>
      </c>
      <c r="AO23" s="1">
        <f t="shared" si="19"/>
        <v>7.8019188515220687E-3</v>
      </c>
      <c r="AP23">
        <v>2968.4668503887901</v>
      </c>
      <c r="AQ23">
        <v>4.5095934999999997E-2</v>
      </c>
      <c r="AR23" s="1">
        <f t="shared" si="20"/>
        <v>4.5095934999999997E-2</v>
      </c>
      <c r="AS23" s="1">
        <f t="shared" si="21"/>
        <v>7.4651500006992829E-3</v>
      </c>
    </row>
    <row r="24" spans="1:45" x14ac:dyDescent="0.2">
      <c r="A24" s="3">
        <v>61</v>
      </c>
      <c r="B24">
        <v>68588.751695237996</v>
      </c>
      <c r="C24">
        <v>2.6360360999999999E-2</v>
      </c>
      <c r="D24" s="1">
        <f t="shared" si="0"/>
        <v>2.6360360999999999E-2</v>
      </c>
      <c r="E24" s="1">
        <f t="shared" si="1"/>
        <v>1.1989592483639972E-3</v>
      </c>
      <c r="F24">
        <v>8469.3185677528309</v>
      </c>
      <c r="G24">
        <v>5.9112675000000003E-2</v>
      </c>
      <c r="H24" s="1">
        <f t="shared" si="2"/>
        <v>5.9112675000000003E-2</v>
      </c>
      <c r="I24" s="1">
        <f t="shared" si="3"/>
        <v>5.0227429449803641E-3</v>
      </c>
      <c r="J24">
        <v>2255.56235596537</v>
      </c>
      <c r="K24">
        <v>4.3554172000000002E-2</v>
      </c>
      <c r="L24" s="1">
        <f t="shared" si="4"/>
        <v>4.3554172000000002E-2</v>
      </c>
      <c r="M24" s="1">
        <f t="shared" si="5"/>
        <v>8.4231342360558768E-3</v>
      </c>
      <c r="N24">
        <v>804.31800097599603</v>
      </c>
      <c r="O24">
        <v>5.1961284000000003E-2</v>
      </c>
      <c r="P24" s="1">
        <f t="shared" si="6"/>
        <v>5.1961284000000003E-2</v>
      </c>
      <c r="Q24" s="1">
        <f t="shared" si="7"/>
        <v>1.5338933016787348E-2</v>
      </c>
      <c r="R24">
        <v>567.26915159999999</v>
      </c>
      <c r="T24" s="1">
        <f t="shared" si="8"/>
        <v>0</v>
      </c>
      <c r="U24" s="1">
        <f t="shared" si="9"/>
        <v>0</v>
      </c>
      <c r="V24">
        <v>1202.6040089999999</v>
      </c>
      <c r="X24" s="1">
        <f t="shared" si="10"/>
        <v>0</v>
      </c>
      <c r="Y24" s="1">
        <f t="shared" si="11"/>
        <v>0</v>
      </c>
      <c r="Z24">
        <v>661.75907519999998</v>
      </c>
      <c r="AB24" s="1">
        <f t="shared" si="12"/>
        <v>0</v>
      </c>
      <c r="AC24" s="1">
        <f t="shared" si="13"/>
        <v>0</v>
      </c>
      <c r="AD24">
        <v>762.23702249999997</v>
      </c>
      <c r="AF24" s="1">
        <f t="shared" si="14"/>
        <v>0</v>
      </c>
      <c r="AG24" s="1">
        <f t="shared" si="15"/>
        <v>0</v>
      </c>
      <c r="AH24" s="2">
        <v>80117.950619932206</v>
      </c>
      <c r="AJ24" s="1">
        <f t="shared" si="16"/>
        <v>0</v>
      </c>
      <c r="AK24" s="1">
        <f t="shared" si="17"/>
        <v>0</v>
      </c>
      <c r="AL24">
        <v>2626.43529710546</v>
      </c>
      <c r="AM24">
        <v>5.6132738000000001E-2</v>
      </c>
      <c r="AN24" s="1">
        <f t="shared" si="18"/>
        <v>5.6132738000000001E-2</v>
      </c>
      <c r="AO24" s="1">
        <f t="shared" si="19"/>
        <v>8.8031133280655881E-3</v>
      </c>
      <c r="AP24">
        <v>2658.2432450465799</v>
      </c>
      <c r="AQ24">
        <v>5.9469476E-2</v>
      </c>
      <c r="AR24" s="1">
        <f t="shared" si="20"/>
        <v>5.9469476E-2</v>
      </c>
      <c r="AS24" s="1">
        <f t="shared" si="21"/>
        <v>8.9906732679865611E-3</v>
      </c>
    </row>
    <row r="25" spans="1:45" x14ac:dyDescent="0.2">
      <c r="A25" s="3">
        <v>62</v>
      </c>
      <c r="B25">
        <v>67943.748093258502</v>
      </c>
      <c r="C25">
        <v>2.9133543000000001E-2</v>
      </c>
      <c r="D25" s="1">
        <f t="shared" si="0"/>
        <v>2.9133543000000001E-2</v>
      </c>
      <c r="E25" s="1">
        <f t="shared" si="1"/>
        <v>1.2646132299965085E-3</v>
      </c>
      <c r="F25">
        <v>8280.9430124983101</v>
      </c>
      <c r="G25">
        <v>6.2519572999999995E-2</v>
      </c>
      <c r="H25" s="1">
        <f t="shared" si="2"/>
        <v>6.2519572999999995E-2</v>
      </c>
      <c r="I25" s="1">
        <f t="shared" si="3"/>
        <v>5.21441124347177E-3</v>
      </c>
      <c r="J25">
        <v>2111.90471276268</v>
      </c>
      <c r="K25">
        <v>6.7248106000000002E-2</v>
      </c>
      <c r="L25" s="1">
        <f t="shared" si="4"/>
        <v>6.7248106000000002E-2</v>
      </c>
      <c r="M25" s="1">
        <f t="shared" si="5"/>
        <v>1.068174017993379E-2</v>
      </c>
      <c r="N25">
        <v>770.42248632013798</v>
      </c>
      <c r="O25">
        <v>4.2256873E-2</v>
      </c>
      <c r="P25" s="1">
        <f t="shared" si="6"/>
        <v>4.2256873E-2</v>
      </c>
      <c r="Q25" s="1">
        <f t="shared" si="7"/>
        <v>1.4205770574349855E-2</v>
      </c>
      <c r="R25">
        <v>467.78005430000002</v>
      </c>
      <c r="T25" s="1">
        <f t="shared" si="8"/>
        <v>0</v>
      </c>
      <c r="U25" s="1">
        <f t="shared" si="9"/>
        <v>0</v>
      </c>
      <c r="V25">
        <v>1148.272307</v>
      </c>
      <c r="X25" s="1">
        <f t="shared" si="10"/>
        <v>0</v>
      </c>
      <c r="Y25" s="1">
        <f t="shared" si="11"/>
        <v>0</v>
      </c>
      <c r="Z25">
        <v>703.18081900000004</v>
      </c>
      <c r="AB25" s="1">
        <f t="shared" si="12"/>
        <v>0</v>
      </c>
      <c r="AC25" s="1">
        <f t="shared" si="13"/>
        <v>0</v>
      </c>
      <c r="AD25">
        <v>742.73474239999996</v>
      </c>
      <c r="AF25" s="1">
        <f t="shared" si="14"/>
        <v>0</v>
      </c>
      <c r="AG25" s="1">
        <f t="shared" si="15"/>
        <v>0</v>
      </c>
      <c r="AH25" s="2">
        <v>79107.018304839701</v>
      </c>
      <c r="AJ25" s="1">
        <f t="shared" si="16"/>
        <v>0</v>
      </c>
      <c r="AK25" s="1">
        <f t="shared" si="17"/>
        <v>0</v>
      </c>
      <c r="AL25">
        <v>2500.3571799919</v>
      </c>
      <c r="AM25">
        <v>5.8389525999999997E-2</v>
      </c>
      <c r="AN25" s="1">
        <f t="shared" si="18"/>
        <v>5.8389525999999997E-2</v>
      </c>
      <c r="AO25" s="1">
        <f t="shared" si="19"/>
        <v>9.1909025254709713E-3</v>
      </c>
      <c r="AP25">
        <v>2597.9784504324198</v>
      </c>
      <c r="AQ25">
        <v>5.2746762000000003E-2</v>
      </c>
      <c r="AR25" s="1">
        <f t="shared" si="20"/>
        <v>5.2746762000000003E-2</v>
      </c>
      <c r="AS25" s="1">
        <f t="shared" si="21"/>
        <v>8.5954625140770447E-3</v>
      </c>
    </row>
    <row r="26" spans="1:45" x14ac:dyDescent="0.2">
      <c r="A26" s="3">
        <v>63</v>
      </c>
      <c r="B26">
        <v>67215.296720519604</v>
      </c>
      <c r="C26">
        <v>2.7062366000000001E-2</v>
      </c>
      <c r="D26" s="1">
        <f t="shared" si="0"/>
        <v>2.7062366000000001E-2</v>
      </c>
      <c r="E26" s="1">
        <f t="shared" si="1"/>
        <v>1.2267255032152897E-3</v>
      </c>
      <c r="F26">
        <v>7911.38852871581</v>
      </c>
      <c r="G26">
        <v>6.2389139000000003E-2</v>
      </c>
      <c r="H26" s="1">
        <f t="shared" si="2"/>
        <v>6.2389139000000003E-2</v>
      </c>
      <c r="I26" s="1">
        <f t="shared" si="3"/>
        <v>5.3296111698270809E-3</v>
      </c>
      <c r="J26">
        <v>2002.8567494302899</v>
      </c>
      <c r="K26">
        <v>6.3052364E-2</v>
      </c>
      <c r="L26" s="1">
        <f t="shared" si="4"/>
        <v>6.3052364E-2</v>
      </c>
      <c r="M26" s="1">
        <f t="shared" si="5"/>
        <v>1.064484823740428E-2</v>
      </c>
      <c r="N26">
        <v>726.30887769907702</v>
      </c>
      <c r="O26">
        <v>4.3064181E-2</v>
      </c>
      <c r="P26" s="1">
        <f t="shared" si="6"/>
        <v>4.3064181E-2</v>
      </c>
      <c r="Q26" s="1">
        <f t="shared" si="7"/>
        <v>1.4763689288554755E-2</v>
      </c>
      <c r="R26">
        <v>446.3550128</v>
      </c>
      <c r="T26" s="1">
        <f t="shared" si="8"/>
        <v>0</v>
      </c>
      <c r="U26" s="1">
        <f t="shared" si="9"/>
        <v>0</v>
      </c>
      <c r="V26">
        <v>1014.558078</v>
      </c>
      <c r="X26" s="1">
        <f t="shared" si="10"/>
        <v>0</v>
      </c>
      <c r="Y26" s="1">
        <f t="shared" si="11"/>
        <v>0</v>
      </c>
      <c r="Z26">
        <v>618.68924990000005</v>
      </c>
      <c r="AB26" s="1">
        <f t="shared" si="12"/>
        <v>0</v>
      </c>
      <c r="AC26" s="1">
        <f t="shared" si="13"/>
        <v>0</v>
      </c>
      <c r="AD26">
        <v>660.82516339999995</v>
      </c>
      <c r="AF26" s="1">
        <f t="shared" si="14"/>
        <v>0</v>
      </c>
      <c r="AG26" s="1">
        <f t="shared" si="15"/>
        <v>0</v>
      </c>
      <c r="AH26" s="2">
        <v>77855.850876364799</v>
      </c>
      <c r="AJ26" s="1">
        <f t="shared" si="16"/>
        <v>0</v>
      </c>
      <c r="AK26" s="1">
        <f t="shared" si="17"/>
        <v>0</v>
      </c>
      <c r="AL26">
        <v>2347.6350951306499</v>
      </c>
      <c r="AM26">
        <v>5.6725974999999998E-2</v>
      </c>
      <c r="AN26" s="1">
        <f t="shared" si="18"/>
        <v>5.6725974999999998E-2</v>
      </c>
      <c r="AO26" s="1">
        <f t="shared" si="19"/>
        <v>9.3573030951408596E-3</v>
      </c>
      <c r="AP26">
        <v>2372.7408454604401</v>
      </c>
      <c r="AQ26">
        <v>5.2113418000000002E-2</v>
      </c>
      <c r="AR26" s="1">
        <f t="shared" si="20"/>
        <v>5.2113418000000002E-2</v>
      </c>
      <c r="AS26" s="1">
        <f t="shared" si="21"/>
        <v>8.9430134753039122E-3</v>
      </c>
    </row>
    <row r="27" spans="1:45" x14ac:dyDescent="0.2">
      <c r="A27" s="3">
        <v>64</v>
      </c>
      <c r="B27">
        <v>63943.638100862503</v>
      </c>
      <c r="C27">
        <v>2.8673180999999999E-2</v>
      </c>
      <c r="D27" s="1">
        <f t="shared" si="0"/>
        <v>2.8673180999999999E-2</v>
      </c>
      <c r="E27" s="1">
        <f t="shared" si="1"/>
        <v>1.2935345362412609E-3</v>
      </c>
      <c r="F27">
        <v>7088.6120377257403</v>
      </c>
      <c r="G27">
        <v>6.4894423000000007E-2</v>
      </c>
      <c r="H27" s="1">
        <f t="shared" si="2"/>
        <v>6.4894423000000007E-2</v>
      </c>
      <c r="I27" s="1">
        <f t="shared" si="3"/>
        <v>5.7346838256444764E-3</v>
      </c>
      <c r="J27">
        <v>1845.9595260769099</v>
      </c>
      <c r="K27">
        <v>6.1881843999999998E-2</v>
      </c>
      <c r="L27" s="1">
        <f t="shared" si="4"/>
        <v>6.1881843999999998E-2</v>
      </c>
      <c r="M27" s="1">
        <f t="shared" si="5"/>
        <v>1.0991459853946681E-2</v>
      </c>
      <c r="N27">
        <v>634.62069146707597</v>
      </c>
      <c r="O27">
        <v>9.5318741999999998E-2</v>
      </c>
      <c r="P27" s="1">
        <f t="shared" si="6"/>
        <v>9.5318741999999998E-2</v>
      </c>
      <c r="Q27" s="1">
        <f t="shared" si="7"/>
        <v>2.2847353697226881E-2</v>
      </c>
      <c r="R27">
        <v>346.04187400000001</v>
      </c>
      <c r="T27" s="1">
        <f t="shared" si="8"/>
        <v>0</v>
      </c>
      <c r="U27" s="1">
        <f t="shared" si="9"/>
        <v>0</v>
      </c>
      <c r="V27">
        <v>954.23834790000001</v>
      </c>
      <c r="X27" s="1">
        <f t="shared" si="10"/>
        <v>0</v>
      </c>
      <c r="Y27" s="1">
        <f t="shared" si="11"/>
        <v>0</v>
      </c>
      <c r="Z27">
        <v>627.03952319999996</v>
      </c>
      <c r="AB27" s="1">
        <f t="shared" si="12"/>
        <v>0</v>
      </c>
      <c r="AC27" s="1">
        <f t="shared" si="13"/>
        <v>0</v>
      </c>
      <c r="AD27">
        <v>595.72600220000004</v>
      </c>
      <c r="AF27" s="1">
        <f t="shared" si="14"/>
        <v>0</v>
      </c>
      <c r="AG27" s="1">
        <f t="shared" si="15"/>
        <v>0</v>
      </c>
      <c r="AH27" s="2">
        <v>73512.830356132195</v>
      </c>
      <c r="AJ27" s="1">
        <f t="shared" si="16"/>
        <v>0</v>
      </c>
      <c r="AK27" s="1">
        <f t="shared" si="17"/>
        <v>0</v>
      </c>
      <c r="AL27">
        <v>2096.6874358989298</v>
      </c>
      <c r="AM27">
        <v>6.6026233000000004E-2</v>
      </c>
      <c r="AN27" s="1">
        <f t="shared" si="18"/>
        <v>6.6026233000000004E-2</v>
      </c>
      <c r="AO27" s="1">
        <f t="shared" si="19"/>
        <v>1.062954865356135E-2</v>
      </c>
      <c r="AP27">
        <v>2360.5450527966</v>
      </c>
      <c r="AQ27">
        <v>4.8140085999999999E-2</v>
      </c>
      <c r="AR27" s="1">
        <f t="shared" si="20"/>
        <v>4.8140085999999999E-2</v>
      </c>
      <c r="AS27" s="1">
        <f t="shared" si="21"/>
        <v>8.6355474373769128E-3</v>
      </c>
    </row>
    <row r="28" spans="1:45" x14ac:dyDescent="0.2">
      <c r="A28" s="3">
        <v>65</v>
      </c>
      <c r="B28">
        <v>61755.2624611668</v>
      </c>
      <c r="C28">
        <v>3.1069266000000002E-2</v>
      </c>
      <c r="D28" s="1">
        <f t="shared" si="0"/>
        <v>3.1069266000000002E-2</v>
      </c>
      <c r="E28" s="1">
        <f t="shared" si="1"/>
        <v>1.3684563462526473E-3</v>
      </c>
      <c r="F28">
        <v>6748.0088238231801</v>
      </c>
      <c r="G28">
        <v>6.4212508000000001E-2</v>
      </c>
      <c r="H28" s="1">
        <f t="shared" si="2"/>
        <v>6.4212508000000001E-2</v>
      </c>
      <c r="I28" s="1">
        <f t="shared" si="3"/>
        <v>5.8487988414231262E-3</v>
      </c>
      <c r="J28">
        <v>1709.71824607998</v>
      </c>
      <c r="K28">
        <v>6.8075642000000006E-2</v>
      </c>
      <c r="L28" s="1">
        <f t="shared" si="4"/>
        <v>6.8075642000000006E-2</v>
      </c>
      <c r="M28" s="1">
        <f t="shared" si="5"/>
        <v>1.1939331275728163E-2</v>
      </c>
      <c r="N28">
        <v>577.37737832963398</v>
      </c>
      <c r="O28">
        <v>4.1521086999999998E-2</v>
      </c>
      <c r="P28" s="1">
        <f t="shared" si="6"/>
        <v>4.1521086999999998E-2</v>
      </c>
      <c r="Q28" s="1">
        <f t="shared" si="7"/>
        <v>1.6272408113643853E-2</v>
      </c>
      <c r="R28">
        <v>376.58629200000001</v>
      </c>
      <c r="T28" s="1">
        <f t="shared" si="8"/>
        <v>0</v>
      </c>
      <c r="U28" s="1">
        <f t="shared" si="9"/>
        <v>0</v>
      </c>
      <c r="V28">
        <v>886.00783520000005</v>
      </c>
      <c r="X28" s="1">
        <f t="shared" si="10"/>
        <v>0</v>
      </c>
      <c r="Y28" s="1">
        <f t="shared" si="11"/>
        <v>0</v>
      </c>
      <c r="Z28">
        <v>552.05188080000005</v>
      </c>
      <c r="AB28" s="1">
        <f t="shared" si="12"/>
        <v>0</v>
      </c>
      <c r="AC28" s="1">
        <f t="shared" si="13"/>
        <v>0</v>
      </c>
      <c r="AD28">
        <v>546.00892009999995</v>
      </c>
      <c r="AF28" s="1">
        <f t="shared" si="14"/>
        <v>0</v>
      </c>
      <c r="AG28" s="1">
        <f t="shared" si="15"/>
        <v>0</v>
      </c>
      <c r="AH28" s="2">
        <v>70790.3669093996</v>
      </c>
      <c r="AJ28" s="1">
        <f t="shared" si="16"/>
        <v>0</v>
      </c>
      <c r="AK28" s="1">
        <f t="shared" si="17"/>
        <v>0</v>
      </c>
      <c r="AL28">
        <v>2112.1793941259298</v>
      </c>
      <c r="AM28">
        <v>6.9615699000000003E-2</v>
      </c>
      <c r="AN28" s="1">
        <f t="shared" si="18"/>
        <v>6.9615699000000003E-2</v>
      </c>
      <c r="AO28" s="1">
        <f t="shared" si="19"/>
        <v>1.0853640974653574E-2</v>
      </c>
      <c r="AP28">
        <v>2200.5714186988698</v>
      </c>
      <c r="AQ28">
        <v>5.7361729E-2</v>
      </c>
      <c r="AR28" s="1">
        <f t="shared" si="20"/>
        <v>5.7361729E-2</v>
      </c>
      <c r="AS28" s="1">
        <f t="shared" si="21"/>
        <v>9.7156528379710051E-3</v>
      </c>
    </row>
    <row r="29" spans="1:45" x14ac:dyDescent="0.2">
      <c r="A29" s="3">
        <v>66</v>
      </c>
      <c r="B29">
        <v>56662.090812325398</v>
      </c>
      <c r="C29">
        <v>3.0152413999999999E-2</v>
      </c>
      <c r="D29" s="1">
        <f t="shared" si="0"/>
        <v>3.0152413999999999E-2</v>
      </c>
      <c r="E29" s="1">
        <f t="shared" si="1"/>
        <v>1.4080645406085166E-3</v>
      </c>
      <c r="F29">
        <v>5914.5198108069599</v>
      </c>
      <c r="G29">
        <v>7.1876928000000007E-2</v>
      </c>
      <c r="H29" s="1">
        <f t="shared" si="2"/>
        <v>7.1876928000000007E-2</v>
      </c>
      <c r="I29" s="1">
        <f t="shared" si="3"/>
        <v>6.5825454127718458E-3</v>
      </c>
      <c r="J29">
        <v>1627.5889206342399</v>
      </c>
      <c r="K29">
        <v>6.4910046999999998E-2</v>
      </c>
      <c r="L29" s="1">
        <f t="shared" si="4"/>
        <v>6.4910046999999998E-2</v>
      </c>
      <c r="M29" s="1">
        <f t="shared" si="5"/>
        <v>1.1969234235506106E-2</v>
      </c>
      <c r="N29">
        <v>534.03287276998105</v>
      </c>
      <c r="O29">
        <v>4.9302835000000003E-2</v>
      </c>
      <c r="P29" s="1">
        <f t="shared" si="6"/>
        <v>4.9302835000000003E-2</v>
      </c>
      <c r="Q29" s="1">
        <f t="shared" si="7"/>
        <v>1.8362386379982762E-2</v>
      </c>
      <c r="R29">
        <v>258.19920860000002</v>
      </c>
      <c r="T29" s="1">
        <f t="shared" si="8"/>
        <v>0</v>
      </c>
      <c r="U29" s="1">
        <f t="shared" si="9"/>
        <v>0</v>
      </c>
      <c r="V29">
        <v>705.04864439999994</v>
      </c>
      <c r="X29" s="1">
        <f t="shared" si="10"/>
        <v>0</v>
      </c>
      <c r="Y29" s="1">
        <f t="shared" si="11"/>
        <v>0</v>
      </c>
      <c r="Z29">
        <v>456.62804460000001</v>
      </c>
      <c r="AB29" s="1">
        <f t="shared" si="12"/>
        <v>0</v>
      </c>
      <c r="AC29" s="1">
        <f t="shared" si="13"/>
        <v>0</v>
      </c>
      <c r="AD29">
        <v>474.15263140000002</v>
      </c>
      <c r="AF29" s="1">
        <f t="shared" si="14"/>
        <v>0</v>
      </c>
      <c r="AG29" s="1">
        <f t="shared" si="15"/>
        <v>0</v>
      </c>
      <c r="AH29" s="2">
        <v>64738.232416536601</v>
      </c>
      <c r="AJ29" s="1">
        <f t="shared" si="16"/>
        <v>0</v>
      </c>
      <c r="AK29" s="1">
        <f t="shared" si="17"/>
        <v>0</v>
      </c>
      <c r="AL29">
        <v>1685.2167856395199</v>
      </c>
      <c r="AM29">
        <v>7.7371343999999995E-2</v>
      </c>
      <c r="AN29" s="1">
        <f t="shared" si="18"/>
        <v>7.7371343999999995E-2</v>
      </c>
      <c r="AO29" s="1">
        <f t="shared" si="19"/>
        <v>1.2756505579320142E-2</v>
      </c>
      <c r="AP29">
        <v>1801.0218779854399</v>
      </c>
      <c r="AQ29">
        <v>6.6017032000000003E-2</v>
      </c>
      <c r="AR29" s="1">
        <f t="shared" si="20"/>
        <v>6.6017032000000003E-2</v>
      </c>
      <c r="AS29" s="1">
        <f t="shared" si="21"/>
        <v>1.1468168176642904E-2</v>
      </c>
    </row>
    <row r="30" spans="1:45" x14ac:dyDescent="0.2">
      <c r="A30" s="3">
        <v>67</v>
      </c>
      <c r="B30">
        <v>53095.206112701402</v>
      </c>
      <c r="C30">
        <v>3.0755067000000001E-2</v>
      </c>
      <c r="D30" s="1">
        <f t="shared" si="0"/>
        <v>3.0755067000000001E-2</v>
      </c>
      <c r="E30" s="1">
        <f t="shared" si="1"/>
        <v>1.4686000011546912E-3</v>
      </c>
      <c r="F30">
        <v>5271.2741699777498</v>
      </c>
      <c r="G30">
        <v>7.2966113999999999E-2</v>
      </c>
      <c r="H30" s="1">
        <f t="shared" si="2"/>
        <v>7.2966113999999999E-2</v>
      </c>
      <c r="I30" s="1">
        <f t="shared" si="3"/>
        <v>7.0211246276832137E-3</v>
      </c>
      <c r="J30">
        <v>1475.2513873651601</v>
      </c>
      <c r="K30">
        <v>6.9847516999999998E-2</v>
      </c>
      <c r="L30" s="1">
        <f t="shared" si="4"/>
        <v>6.9847516999999998E-2</v>
      </c>
      <c r="M30" s="1">
        <f t="shared" si="5"/>
        <v>1.3006954360787684E-2</v>
      </c>
      <c r="N30">
        <v>485.08489475399199</v>
      </c>
      <c r="O30">
        <v>6.8031027999999993E-2</v>
      </c>
      <c r="P30" s="1">
        <f t="shared" si="6"/>
        <v>6.8031027999999993E-2</v>
      </c>
      <c r="Q30" s="1">
        <f t="shared" si="7"/>
        <v>2.2407914533013315E-2</v>
      </c>
      <c r="R30">
        <v>252.4858643</v>
      </c>
      <c r="T30" s="1">
        <f t="shared" si="8"/>
        <v>0</v>
      </c>
      <c r="U30" s="1">
        <f t="shared" si="9"/>
        <v>0</v>
      </c>
      <c r="V30">
        <v>644.39929919999997</v>
      </c>
      <c r="X30" s="1">
        <f t="shared" si="10"/>
        <v>0</v>
      </c>
      <c r="Y30" s="1">
        <f t="shared" si="11"/>
        <v>0</v>
      </c>
      <c r="Z30">
        <v>494.91843899999998</v>
      </c>
      <c r="AB30" s="1">
        <f t="shared" si="12"/>
        <v>0</v>
      </c>
      <c r="AC30" s="1">
        <f t="shared" si="13"/>
        <v>0</v>
      </c>
      <c r="AD30">
        <v>501.18114420000001</v>
      </c>
      <c r="AF30" s="1">
        <f t="shared" si="14"/>
        <v>0</v>
      </c>
      <c r="AG30" s="1">
        <f t="shared" si="15"/>
        <v>0</v>
      </c>
      <c r="AH30" s="2">
        <v>60326.816564798297</v>
      </c>
      <c r="AJ30" s="1">
        <f t="shared" si="16"/>
        <v>0</v>
      </c>
      <c r="AK30" s="1">
        <f t="shared" si="17"/>
        <v>0</v>
      </c>
      <c r="AL30">
        <v>1606.05400753393</v>
      </c>
      <c r="AM30">
        <v>7.5127229000000004E-2</v>
      </c>
      <c r="AN30" s="1">
        <f t="shared" si="18"/>
        <v>7.5127229000000004E-2</v>
      </c>
      <c r="AO30" s="1">
        <f t="shared" si="19"/>
        <v>1.2891862972868413E-2</v>
      </c>
      <c r="AP30">
        <v>1926.1660891771301</v>
      </c>
      <c r="AQ30">
        <v>6.1842821999999999E-2</v>
      </c>
      <c r="AR30" s="1">
        <f t="shared" si="20"/>
        <v>6.1842821999999999E-2</v>
      </c>
      <c r="AS30" s="1">
        <f t="shared" si="21"/>
        <v>1.0757012106553785E-2</v>
      </c>
    </row>
    <row r="31" spans="1:45" x14ac:dyDescent="0.2">
      <c r="A31" s="3">
        <v>68</v>
      </c>
      <c r="B31">
        <v>48874.912579551303</v>
      </c>
      <c r="C31">
        <v>3.1712476000000003E-2</v>
      </c>
      <c r="D31" s="1">
        <f t="shared" si="0"/>
        <v>3.1712476000000003E-2</v>
      </c>
      <c r="E31" s="1">
        <f t="shared" si="1"/>
        <v>1.5535681833483423E-3</v>
      </c>
      <c r="F31">
        <v>4948.14060718566</v>
      </c>
      <c r="G31">
        <v>7.6300046999999996E-2</v>
      </c>
      <c r="H31" s="1">
        <f t="shared" si="2"/>
        <v>7.6300046999999996E-2</v>
      </c>
      <c r="I31" s="1">
        <f t="shared" si="3"/>
        <v>7.3971243379099428E-3</v>
      </c>
      <c r="J31">
        <v>1318.9584642648699</v>
      </c>
      <c r="K31">
        <v>6.8070202999999996E-2</v>
      </c>
      <c r="L31" s="1">
        <f t="shared" si="4"/>
        <v>6.8070202999999996E-2</v>
      </c>
      <c r="M31" s="1">
        <f t="shared" si="5"/>
        <v>1.3592853415919152E-2</v>
      </c>
      <c r="N31">
        <v>398.83537249639602</v>
      </c>
      <c r="O31">
        <v>7.1503311E-2</v>
      </c>
      <c r="P31" s="1">
        <f t="shared" si="6"/>
        <v>7.1503311E-2</v>
      </c>
      <c r="Q31" s="1">
        <f t="shared" si="7"/>
        <v>2.5287884134579362E-2</v>
      </c>
      <c r="R31">
        <v>246.38796730000001</v>
      </c>
      <c r="T31" s="1">
        <f t="shared" si="8"/>
        <v>0</v>
      </c>
      <c r="U31" s="1">
        <f t="shared" si="9"/>
        <v>0</v>
      </c>
      <c r="V31">
        <v>548.26129549999996</v>
      </c>
      <c r="X31" s="1">
        <f t="shared" si="10"/>
        <v>0</v>
      </c>
      <c r="Y31" s="1">
        <f t="shared" si="11"/>
        <v>0</v>
      </c>
      <c r="Z31">
        <v>484.48059840000002</v>
      </c>
      <c r="AB31" s="1">
        <f t="shared" si="12"/>
        <v>0</v>
      </c>
      <c r="AC31" s="1">
        <f t="shared" si="13"/>
        <v>0</v>
      </c>
      <c r="AD31">
        <v>444.7069338</v>
      </c>
      <c r="AF31" s="1">
        <f t="shared" si="14"/>
        <v>0</v>
      </c>
      <c r="AG31" s="1">
        <f t="shared" si="15"/>
        <v>0</v>
      </c>
      <c r="AH31" s="2">
        <v>55540.847023498201</v>
      </c>
      <c r="AJ31" s="1">
        <f t="shared" si="16"/>
        <v>0</v>
      </c>
      <c r="AK31" s="1">
        <f t="shared" si="17"/>
        <v>0</v>
      </c>
      <c r="AL31">
        <v>1488.3261550478601</v>
      </c>
      <c r="AM31">
        <v>9.6207678000000005E-2</v>
      </c>
      <c r="AN31" s="1">
        <f t="shared" si="18"/>
        <v>9.6207678000000005E-2</v>
      </c>
      <c r="AO31" s="1">
        <f t="shared" si="19"/>
        <v>1.4981186296597592E-2</v>
      </c>
      <c r="AP31">
        <v>1763.7203340865599</v>
      </c>
      <c r="AQ31">
        <v>5.7085960999999998E-2</v>
      </c>
      <c r="AR31" s="1">
        <f t="shared" si="20"/>
        <v>5.7085960999999998E-2</v>
      </c>
      <c r="AS31" s="1">
        <f t="shared" si="21"/>
        <v>1.0827842241597531E-2</v>
      </c>
    </row>
    <row r="32" spans="1:45" x14ac:dyDescent="0.2">
      <c r="A32" s="3">
        <v>69</v>
      </c>
      <c r="B32">
        <v>46561.392754450397</v>
      </c>
      <c r="C32">
        <v>3.5740234000000003E-2</v>
      </c>
      <c r="D32" s="1">
        <f t="shared" si="0"/>
        <v>3.5740234000000003E-2</v>
      </c>
      <c r="E32" s="1">
        <f t="shared" si="1"/>
        <v>1.6862377548745831E-3</v>
      </c>
      <c r="F32">
        <v>4514.4758091047397</v>
      </c>
      <c r="G32">
        <v>8.0602773000000003E-2</v>
      </c>
      <c r="H32" s="1">
        <f t="shared" si="2"/>
        <v>8.0602773000000003E-2</v>
      </c>
      <c r="I32" s="1">
        <f t="shared" si="3"/>
        <v>7.9410694208080466E-3</v>
      </c>
      <c r="J32">
        <v>1150.6894894316699</v>
      </c>
      <c r="K32">
        <v>6.8593061999999996E-2</v>
      </c>
      <c r="L32" s="1">
        <f t="shared" si="4"/>
        <v>6.8593061999999996E-2</v>
      </c>
      <c r="M32" s="1">
        <f t="shared" si="5"/>
        <v>1.4604504527904424E-2</v>
      </c>
      <c r="N32">
        <v>379.22322005405999</v>
      </c>
      <c r="O32">
        <v>4.4457547E-2</v>
      </c>
      <c r="P32" s="1">
        <f t="shared" si="6"/>
        <v>4.4457547E-2</v>
      </c>
      <c r="Q32" s="1">
        <f t="shared" si="7"/>
        <v>2.0744661472870813E-2</v>
      </c>
      <c r="R32">
        <v>216.77746239999999</v>
      </c>
      <c r="T32" s="1">
        <f t="shared" si="8"/>
        <v>0</v>
      </c>
      <c r="U32" s="1">
        <f t="shared" si="9"/>
        <v>0</v>
      </c>
      <c r="V32">
        <v>439.76269400000001</v>
      </c>
      <c r="X32" s="1">
        <f t="shared" si="10"/>
        <v>0</v>
      </c>
      <c r="Y32" s="1">
        <f t="shared" si="11"/>
        <v>0</v>
      </c>
      <c r="Z32">
        <v>325.60568180000001</v>
      </c>
      <c r="AB32" s="1">
        <f t="shared" si="12"/>
        <v>0</v>
      </c>
      <c r="AC32" s="1">
        <f t="shared" si="13"/>
        <v>0</v>
      </c>
      <c r="AD32">
        <v>488.93041419999997</v>
      </c>
      <c r="AF32" s="1">
        <f t="shared" si="14"/>
        <v>0</v>
      </c>
      <c r="AG32" s="1">
        <f t="shared" si="15"/>
        <v>0</v>
      </c>
      <c r="AH32" s="2">
        <v>52605.781273040899</v>
      </c>
      <c r="AJ32" s="1">
        <f t="shared" si="16"/>
        <v>0</v>
      </c>
      <c r="AK32" s="1">
        <f t="shared" si="17"/>
        <v>0</v>
      </c>
      <c r="AL32">
        <v>1285.83205431327</v>
      </c>
      <c r="AM32">
        <v>7.9782835999999996E-2</v>
      </c>
      <c r="AN32" s="1">
        <f t="shared" si="18"/>
        <v>7.9782835999999996E-2</v>
      </c>
      <c r="AO32" s="1">
        <f t="shared" si="19"/>
        <v>1.4810299703183837E-2</v>
      </c>
      <c r="AP32">
        <v>1566.11553391441</v>
      </c>
      <c r="AQ32">
        <v>7.6422064999999997E-2</v>
      </c>
      <c r="AR32" s="1">
        <f t="shared" si="20"/>
        <v>7.6422064999999997E-2</v>
      </c>
      <c r="AS32" s="1">
        <f t="shared" si="21"/>
        <v>1.3158013613539259E-2</v>
      </c>
    </row>
    <row r="33" spans="1:45" x14ac:dyDescent="0.2">
      <c r="A33" s="3">
        <v>70</v>
      </c>
      <c r="B33">
        <v>45544.307612657503</v>
      </c>
      <c r="C33">
        <v>3.8222559000000003E-2</v>
      </c>
      <c r="D33" s="1">
        <f t="shared" si="0"/>
        <v>3.8222559000000003E-2</v>
      </c>
      <c r="E33" s="1">
        <f t="shared" si="1"/>
        <v>1.760906077188457E-3</v>
      </c>
      <c r="F33">
        <v>4569.1920648179903</v>
      </c>
      <c r="G33">
        <v>7.8413947999999997E-2</v>
      </c>
      <c r="H33" s="1">
        <f t="shared" si="2"/>
        <v>7.8413947999999997E-2</v>
      </c>
      <c r="I33" s="1">
        <f t="shared" si="3"/>
        <v>7.7947281122152162E-3</v>
      </c>
      <c r="J33">
        <v>1152.3925076276</v>
      </c>
      <c r="K33">
        <v>7.3330872000000005E-2</v>
      </c>
      <c r="L33" s="1">
        <f t="shared" si="4"/>
        <v>7.3330872000000005E-2</v>
      </c>
      <c r="M33" s="1">
        <f t="shared" si="5"/>
        <v>1.5050870893872985E-2</v>
      </c>
      <c r="N33">
        <v>349.83245769515599</v>
      </c>
      <c r="O33">
        <v>5.0559007000000003E-2</v>
      </c>
      <c r="P33" s="1">
        <f t="shared" si="6"/>
        <v>5.0559007000000003E-2</v>
      </c>
      <c r="Q33" s="1">
        <f t="shared" si="7"/>
        <v>2.295933357964133E-2</v>
      </c>
      <c r="R33">
        <v>196.06659070000001</v>
      </c>
      <c r="T33" s="1">
        <f t="shared" si="8"/>
        <v>0</v>
      </c>
      <c r="U33" s="1">
        <f t="shared" si="9"/>
        <v>0</v>
      </c>
      <c r="V33">
        <v>401.30749170000001</v>
      </c>
      <c r="X33" s="1">
        <f t="shared" si="10"/>
        <v>0</v>
      </c>
      <c r="Y33" s="1">
        <f t="shared" si="11"/>
        <v>0</v>
      </c>
      <c r="Z33">
        <v>317.69489800000002</v>
      </c>
      <c r="AB33" s="1">
        <f t="shared" si="12"/>
        <v>0</v>
      </c>
      <c r="AC33" s="1">
        <f t="shared" si="13"/>
        <v>0</v>
      </c>
      <c r="AD33">
        <v>530.18735130000005</v>
      </c>
      <c r="AF33" s="1">
        <f t="shared" si="14"/>
        <v>0</v>
      </c>
      <c r="AG33" s="1">
        <f t="shared" si="15"/>
        <v>0</v>
      </c>
      <c r="AH33" s="2">
        <v>51615.724642798297</v>
      </c>
      <c r="AJ33" s="1">
        <f t="shared" si="16"/>
        <v>0</v>
      </c>
      <c r="AK33" s="1">
        <f t="shared" si="17"/>
        <v>0</v>
      </c>
      <c r="AL33">
        <v>1190.29834651947</v>
      </c>
      <c r="AM33">
        <v>0.11046734</v>
      </c>
      <c r="AN33" s="1">
        <f t="shared" si="18"/>
        <v>0.11046734</v>
      </c>
      <c r="AO33" s="1">
        <f t="shared" si="19"/>
        <v>1.7808447224351685E-2</v>
      </c>
      <c r="AP33">
        <v>1651.9255686737599</v>
      </c>
      <c r="AQ33">
        <v>6.8500361999999995E-2</v>
      </c>
      <c r="AR33" s="1">
        <f t="shared" si="20"/>
        <v>6.8500361999999995E-2</v>
      </c>
      <c r="AS33" s="1">
        <f t="shared" si="21"/>
        <v>1.2181439489956676E-2</v>
      </c>
    </row>
    <row r="34" spans="1:45" x14ac:dyDescent="0.2">
      <c r="A34" s="3">
        <v>71</v>
      </c>
      <c r="B34">
        <v>41063.4526496119</v>
      </c>
      <c r="C34">
        <v>3.8110048000000001E-2</v>
      </c>
      <c r="D34" s="1">
        <f t="shared" si="0"/>
        <v>3.8110048000000001E-2</v>
      </c>
      <c r="E34" s="1">
        <f t="shared" si="1"/>
        <v>1.8518712188026005E-3</v>
      </c>
      <c r="F34">
        <v>3872.2739508748</v>
      </c>
      <c r="G34">
        <v>8.8203952000000002E-2</v>
      </c>
      <c r="H34" s="1">
        <f t="shared" si="2"/>
        <v>8.8203952000000002E-2</v>
      </c>
      <c r="I34" s="1">
        <f t="shared" si="3"/>
        <v>8.9323536410078307E-3</v>
      </c>
      <c r="J34">
        <v>1004.88934300467</v>
      </c>
      <c r="K34">
        <v>6.0970946999999998E-2</v>
      </c>
      <c r="L34" s="1">
        <f t="shared" si="4"/>
        <v>6.0970946999999998E-2</v>
      </c>
      <c r="M34" s="1">
        <f t="shared" si="5"/>
        <v>1.4794419736183383E-2</v>
      </c>
      <c r="N34">
        <v>343.40494684129902</v>
      </c>
      <c r="O34">
        <v>6.0412318E-2</v>
      </c>
      <c r="P34" s="1">
        <f t="shared" si="6"/>
        <v>6.0412318E-2</v>
      </c>
      <c r="Q34" s="1">
        <f t="shared" si="7"/>
        <v>2.5199052132703917E-2</v>
      </c>
      <c r="R34">
        <v>156.2379889</v>
      </c>
      <c r="T34" s="1">
        <f t="shared" si="8"/>
        <v>0</v>
      </c>
      <c r="U34" s="1">
        <f t="shared" si="9"/>
        <v>0</v>
      </c>
      <c r="V34">
        <v>366.31325820000001</v>
      </c>
      <c r="X34" s="1">
        <f t="shared" si="10"/>
        <v>0</v>
      </c>
      <c r="Y34" s="1">
        <f t="shared" si="11"/>
        <v>0</v>
      </c>
      <c r="Z34">
        <v>268.8018558</v>
      </c>
      <c r="AB34" s="1">
        <f t="shared" si="12"/>
        <v>0</v>
      </c>
      <c r="AC34" s="1">
        <f t="shared" si="13"/>
        <v>0</v>
      </c>
      <c r="AD34">
        <v>474.81186400000001</v>
      </c>
      <c r="AF34" s="1">
        <f t="shared" si="14"/>
        <v>0</v>
      </c>
      <c r="AG34" s="1">
        <f t="shared" si="15"/>
        <v>0</v>
      </c>
      <c r="AH34" s="2">
        <v>46284.0208903327</v>
      </c>
      <c r="AJ34" s="1">
        <f t="shared" si="16"/>
        <v>0</v>
      </c>
      <c r="AK34" s="1">
        <f t="shared" si="17"/>
        <v>0</v>
      </c>
      <c r="AL34">
        <v>1050.4862227588801</v>
      </c>
      <c r="AM34">
        <v>9.1965683000000006E-2</v>
      </c>
      <c r="AN34" s="1">
        <f t="shared" si="18"/>
        <v>9.1965683000000006E-2</v>
      </c>
      <c r="AO34" s="1">
        <f t="shared" si="19"/>
        <v>1.7475311350623662E-2</v>
      </c>
      <c r="AP34">
        <v>1479.15184541791</v>
      </c>
      <c r="AQ34">
        <v>7.7625169999999993E-2</v>
      </c>
      <c r="AR34" s="1">
        <f t="shared" si="20"/>
        <v>7.7625169999999993E-2</v>
      </c>
      <c r="AS34" s="1">
        <f t="shared" si="21"/>
        <v>1.3636555843367705E-2</v>
      </c>
    </row>
    <row r="35" spans="1:45" x14ac:dyDescent="0.2">
      <c r="A35" s="3">
        <v>72</v>
      </c>
      <c r="B35">
        <v>37749.328473843598</v>
      </c>
      <c r="C35">
        <v>4.2522233E-2</v>
      </c>
      <c r="D35" s="1">
        <f t="shared" si="0"/>
        <v>4.2522233E-2</v>
      </c>
      <c r="E35" s="1">
        <f t="shared" si="1"/>
        <v>2.0355127955148126E-3</v>
      </c>
      <c r="F35">
        <v>3742.35030270367</v>
      </c>
      <c r="G35">
        <v>8.3313406000000007E-2</v>
      </c>
      <c r="H35" s="1">
        <f t="shared" si="2"/>
        <v>8.3313406000000007E-2</v>
      </c>
      <c r="I35" s="1">
        <f t="shared" si="3"/>
        <v>8.8542491325427231E-3</v>
      </c>
      <c r="J35">
        <v>999.67042077332701</v>
      </c>
      <c r="K35">
        <v>8.4117136999999995E-2</v>
      </c>
      <c r="L35" s="1">
        <f t="shared" si="4"/>
        <v>8.4117136999999995E-2</v>
      </c>
      <c r="M35" s="1">
        <f t="shared" si="5"/>
        <v>1.720639379713761E-2</v>
      </c>
      <c r="N35">
        <v>316.59617800265499</v>
      </c>
      <c r="O35">
        <v>8.1237352999999998E-2</v>
      </c>
      <c r="P35" s="1">
        <f t="shared" si="6"/>
        <v>8.1237352999999998E-2</v>
      </c>
      <c r="Q35" s="1">
        <f t="shared" si="7"/>
        <v>3.0094198741859056E-2</v>
      </c>
      <c r="R35">
        <v>128.8798597</v>
      </c>
      <c r="T35" s="1">
        <f t="shared" si="8"/>
        <v>0</v>
      </c>
      <c r="U35" s="1">
        <f t="shared" si="9"/>
        <v>0</v>
      </c>
      <c r="V35">
        <v>347.63501880000001</v>
      </c>
      <c r="X35" s="1">
        <f t="shared" si="10"/>
        <v>0</v>
      </c>
      <c r="Y35" s="1">
        <f t="shared" si="11"/>
        <v>0</v>
      </c>
      <c r="Z35">
        <v>236.55442389999999</v>
      </c>
      <c r="AB35" s="1">
        <f t="shared" si="12"/>
        <v>0</v>
      </c>
      <c r="AC35" s="1">
        <f t="shared" si="13"/>
        <v>0</v>
      </c>
      <c r="AD35">
        <v>457.89157269999998</v>
      </c>
      <c r="AF35" s="1">
        <f t="shared" si="14"/>
        <v>0</v>
      </c>
      <c r="AG35" s="1">
        <f t="shared" si="15"/>
        <v>0</v>
      </c>
      <c r="AH35" s="2">
        <v>42807.945375323303</v>
      </c>
      <c r="AJ35" s="1">
        <f t="shared" si="16"/>
        <v>0</v>
      </c>
      <c r="AK35" s="1">
        <f t="shared" si="17"/>
        <v>0</v>
      </c>
      <c r="AL35">
        <v>1063.45111847668</v>
      </c>
      <c r="AM35">
        <v>8.7367415000000004E-2</v>
      </c>
      <c r="AN35" s="1">
        <f t="shared" si="18"/>
        <v>8.7367415000000004E-2</v>
      </c>
      <c r="AO35" s="1">
        <f t="shared" si="19"/>
        <v>1.6971492389418513E-2</v>
      </c>
      <c r="AP35">
        <v>1360.43514350801</v>
      </c>
      <c r="AQ35">
        <v>7.9924569000000001E-2</v>
      </c>
      <c r="AR35" s="1">
        <f t="shared" si="20"/>
        <v>7.9924569000000001E-2</v>
      </c>
      <c r="AS35" s="1">
        <f t="shared" si="21"/>
        <v>1.4410167154960882E-2</v>
      </c>
    </row>
    <row r="36" spans="1:45" x14ac:dyDescent="0.2">
      <c r="A36" s="3">
        <v>73</v>
      </c>
      <c r="B36">
        <v>35514.312176339299</v>
      </c>
      <c r="C36">
        <v>4.3885551000000002E-2</v>
      </c>
      <c r="D36" s="1">
        <f t="shared" si="0"/>
        <v>4.3885551000000002E-2</v>
      </c>
      <c r="E36" s="1">
        <f t="shared" si="1"/>
        <v>2.1304438177271248E-3</v>
      </c>
      <c r="F36">
        <v>3449.5963527634699</v>
      </c>
      <c r="G36">
        <v>8.7263568999999999E-2</v>
      </c>
      <c r="H36" s="1">
        <f t="shared" si="2"/>
        <v>8.7263568999999999E-2</v>
      </c>
      <c r="I36" s="1">
        <f t="shared" si="3"/>
        <v>9.4180525565291089E-3</v>
      </c>
      <c r="J36">
        <v>881.06359392404499</v>
      </c>
      <c r="K36">
        <v>9.0782641999999997E-2</v>
      </c>
      <c r="L36" s="1">
        <f t="shared" si="4"/>
        <v>9.0782641999999997E-2</v>
      </c>
      <c r="M36" s="1">
        <f t="shared" si="5"/>
        <v>1.897089023272629E-2</v>
      </c>
      <c r="N36">
        <v>279.40450504422103</v>
      </c>
      <c r="O36">
        <v>8.8789903000000003E-2</v>
      </c>
      <c r="P36" s="1">
        <f t="shared" si="6"/>
        <v>8.8789903000000003E-2</v>
      </c>
      <c r="Q36" s="1">
        <f t="shared" si="7"/>
        <v>3.3352655811524141E-2</v>
      </c>
      <c r="R36">
        <v>117.5081077</v>
      </c>
      <c r="T36" s="1">
        <f t="shared" si="8"/>
        <v>0</v>
      </c>
      <c r="U36" s="1">
        <f t="shared" si="9"/>
        <v>0</v>
      </c>
      <c r="V36">
        <v>322.14471300000002</v>
      </c>
      <c r="X36" s="1">
        <f t="shared" si="10"/>
        <v>0</v>
      </c>
      <c r="Y36" s="1">
        <f t="shared" si="11"/>
        <v>0</v>
      </c>
      <c r="Z36">
        <v>221.7766378</v>
      </c>
      <c r="AB36" s="1">
        <f t="shared" si="12"/>
        <v>0</v>
      </c>
      <c r="AC36" s="1">
        <f t="shared" si="13"/>
        <v>0</v>
      </c>
      <c r="AD36">
        <v>417.29386799999997</v>
      </c>
      <c r="AF36" s="1">
        <f t="shared" si="14"/>
        <v>0</v>
      </c>
      <c r="AG36" s="1">
        <f t="shared" si="15"/>
        <v>0</v>
      </c>
      <c r="AH36" s="2">
        <v>40124.376628070997</v>
      </c>
      <c r="AJ36" s="1">
        <f t="shared" si="16"/>
        <v>0</v>
      </c>
      <c r="AK36" s="1">
        <f t="shared" si="17"/>
        <v>0</v>
      </c>
      <c r="AL36">
        <v>954.513028401881</v>
      </c>
      <c r="AM36">
        <v>0.10593428000000001</v>
      </c>
      <c r="AN36" s="1">
        <f t="shared" si="18"/>
        <v>0.10593428000000001</v>
      </c>
      <c r="AO36" s="1">
        <f t="shared" si="19"/>
        <v>1.9523969586697297E-2</v>
      </c>
      <c r="AP36">
        <v>1246.1682584397499</v>
      </c>
      <c r="AQ36">
        <v>6.6366977999999993E-2</v>
      </c>
      <c r="AR36" s="1">
        <f t="shared" si="20"/>
        <v>6.6366977999999993E-2</v>
      </c>
      <c r="AS36" s="1">
        <f t="shared" si="21"/>
        <v>1.3820757668792174E-2</v>
      </c>
    </row>
    <row r="37" spans="1:45" x14ac:dyDescent="0.2">
      <c r="A37" s="3">
        <v>74</v>
      </c>
      <c r="B37">
        <v>32498.7102445848</v>
      </c>
      <c r="C37">
        <v>4.5587096000000001E-2</v>
      </c>
      <c r="D37" s="1">
        <f t="shared" si="0"/>
        <v>4.5587096000000001E-2</v>
      </c>
      <c r="E37" s="1">
        <f t="shared" si="1"/>
        <v>2.2678384983534834E-3</v>
      </c>
      <c r="F37">
        <v>3234.8515217080699</v>
      </c>
      <c r="G37">
        <v>9.7359030999999999E-2</v>
      </c>
      <c r="H37" s="1">
        <f t="shared" si="2"/>
        <v>9.7359030999999999E-2</v>
      </c>
      <c r="I37" s="1">
        <f t="shared" si="3"/>
        <v>1.0215850708705424E-2</v>
      </c>
      <c r="J37">
        <v>868.81286655366398</v>
      </c>
      <c r="K37">
        <v>6.7056842000000005E-2</v>
      </c>
      <c r="L37" s="1">
        <f t="shared" si="4"/>
        <v>6.7056842000000005E-2</v>
      </c>
      <c r="M37" s="1">
        <f t="shared" si="5"/>
        <v>1.6631908604061697E-2</v>
      </c>
      <c r="N37">
        <v>269.46108831465199</v>
      </c>
      <c r="O37">
        <v>7.7173032000000003E-2</v>
      </c>
      <c r="P37" s="1">
        <f t="shared" si="6"/>
        <v>7.7173032000000003E-2</v>
      </c>
      <c r="Q37" s="1">
        <f t="shared" si="7"/>
        <v>3.1864049056006996E-2</v>
      </c>
      <c r="R37">
        <v>126.1330598</v>
      </c>
      <c r="T37" s="1">
        <f t="shared" si="8"/>
        <v>0</v>
      </c>
      <c r="U37" s="1">
        <f t="shared" si="9"/>
        <v>0</v>
      </c>
      <c r="V37">
        <v>253.30990299999999</v>
      </c>
      <c r="X37" s="1">
        <f t="shared" si="10"/>
        <v>0</v>
      </c>
      <c r="Y37" s="1">
        <f t="shared" si="11"/>
        <v>0</v>
      </c>
      <c r="Z37">
        <v>168.15910070000001</v>
      </c>
      <c r="AB37" s="1">
        <f t="shared" si="12"/>
        <v>0</v>
      </c>
      <c r="AC37" s="1">
        <f t="shared" si="13"/>
        <v>0</v>
      </c>
      <c r="AD37">
        <v>418.72220379999999</v>
      </c>
      <c r="AF37" s="1">
        <f t="shared" si="14"/>
        <v>0</v>
      </c>
      <c r="AG37" s="1">
        <f t="shared" si="15"/>
        <v>0</v>
      </c>
      <c r="AH37" s="2">
        <v>36871.835721161202</v>
      </c>
      <c r="AJ37" s="1">
        <f t="shared" si="16"/>
        <v>0</v>
      </c>
      <c r="AK37" s="1">
        <f t="shared" si="17"/>
        <v>0</v>
      </c>
      <c r="AL37">
        <v>914.135066483169</v>
      </c>
      <c r="AM37">
        <v>0.10238319</v>
      </c>
      <c r="AN37" s="1">
        <f t="shared" si="18"/>
        <v>0.10238319</v>
      </c>
      <c r="AO37" s="1">
        <f t="shared" si="19"/>
        <v>1.9652178671634664E-2</v>
      </c>
      <c r="AP37">
        <v>1246.3880046606</v>
      </c>
      <c r="AQ37">
        <v>7.0410393000000002E-2</v>
      </c>
      <c r="AR37" s="1">
        <f t="shared" si="20"/>
        <v>7.0410393000000002E-2</v>
      </c>
      <c r="AS37" s="1">
        <f t="shared" si="21"/>
        <v>1.4203437186942084E-2</v>
      </c>
    </row>
    <row r="38" spans="1:45" x14ac:dyDescent="0.2">
      <c r="A38" s="3">
        <v>75</v>
      </c>
      <c r="B38">
        <v>31696.095259595601</v>
      </c>
      <c r="C38">
        <v>5.3108491000000001E-2</v>
      </c>
      <c r="D38" s="1">
        <f t="shared" si="0"/>
        <v>5.3108491000000001E-2</v>
      </c>
      <c r="E38" s="1">
        <f t="shared" si="1"/>
        <v>2.468796435029882E-3</v>
      </c>
      <c r="F38">
        <v>3042.1909630373102</v>
      </c>
      <c r="G38">
        <v>9.6800215999999994E-2</v>
      </c>
      <c r="H38" s="1">
        <f t="shared" si="2"/>
        <v>9.6800215999999994E-2</v>
      </c>
      <c r="I38" s="1">
        <f t="shared" si="3"/>
        <v>1.0507343038684442E-2</v>
      </c>
      <c r="J38">
        <v>805.85620696097601</v>
      </c>
      <c r="K38">
        <v>0.11529971</v>
      </c>
      <c r="L38" s="1">
        <f t="shared" si="4"/>
        <v>0.11529971</v>
      </c>
      <c r="M38" s="1">
        <f t="shared" si="5"/>
        <v>2.2051568513745248E-2</v>
      </c>
      <c r="N38">
        <v>289.07324058189897</v>
      </c>
      <c r="O38">
        <v>9.7020625999999999E-2</v>
      </c>
      <c r="P38" s="1">
        <f t="shared" si="6"/>
        <v>9.7020625999999999E-2</v>
      </c>
      <c r="Q38" s="1">
        <f t="shared" si="7"/>
        <v>3.4121104212805474E-2</v>
      </c>
      <c r="R38">
        <v>101.13717889999999</v>
      </c>
      <c r="T38" s="1">
        <f t="shared" si="8"/>
        <v>0</v>
      </c>
      <c r="U38" s="1">
        <f t="shared" si="9"/>
        <v>0</v>
      </c>
      <c r="V38">
        <v>260.34171179999998</v>
      </c>
      <c r="X38" s="1">
        <f t="shared" si="10"/>
        <v>0</v>
      </c>
      <c r="Y38" s="1">
        <f t="shared" si="11"/>
        <v>0</v>
      </c>
      <c r="Z38">
        <v>140.086805</v>
      </c>
      <c r="AB38" s="1">
        <f t="shared" si="12"/>
        <v>0</v>
      </c>
      <c r="AC38" s="1">
        <f t="shared" si="13"/>
        <v>0</v>
      </c>
      <c r="AD38">
        <v>350.32688259999998</v>
      </c>
      <c r="AF38" s="1">
        <f t="shared" si="14"/>
        <v>0</v>
      </c>
      <c r="AG38" s="1">
        <f t="shared" si="15"/>
        <v>0</v>
      </c>
      <c r="AH38" s="2">
        <v>35833.215670175799</v>
      </c>
      <c r="AJ38" s="1">
        <f t="shared" si="16"/>
        <v>0</v>
      </c>
      <c r="AK38" s="1">
        <f t="shared" si="17"/>
        <v>0</v>
      </c>
      <c r="AL38">
        <v>852.33206485584299</v>
      </c>
      <c r="AM38">
        <v>0.13713612</v>
      </c>
      <c r="AN38" s="1">
        <f t="shared" si="18"/>
        <v>0.13713612</v>
      </c>
      <c r="AO38" s="1">
        <f t="shared" si="19"/>
        <v>2.309397713735116E-2</v>
      </c>
      <c r="AP38">
        <v>1081.5250651761801</v>
      </c>
      <c r="AQ38">
        <v>7.7073670999999996E-2</v>
      </c>
      <c r="AR38" s="1">
        <f t="shared" si="20"/>
        <v>7.7073670999999996E-2</v>
      </c>
      <c r="AS38" s="1">
        <f t="shared" si="21"/>
        <v>1.5895504526607523E-2</v>
      </c>
    </row>
    <row r="39" spans="1:45" x14ac:dyDescent="0.2">
      <c r="A39" s="3">
        <v>76</v>
      </c>
      <c r="B39">
        <v>29261.002053704098</v>
      </c>
      <c r="C39">
        <v>5.5840149999999998E-2</v>
      </c>
      <c r="D39" s="1">
        <f t="shared" si="0"/>
        <v>5.5840149999999998E-2</v>
      </c>
      <c r="E39" s="1">
        <f t="shared" si="1"/>
        <v>2.6309192965982085E-3</v>
      </c>
      <c r="F39">
        <v>2731.4729389958002</v>
      </c>
      <c r="G39">
        <v>0.11090162000000001</v>
      </c>
      <c r="H39" s="1">
        <f t="shared" si="2"/>
        <v>0.11090162000000001</v>
      </c>
      <c r="I39" s="1">
        <f t="shared" si="3"/>
        <v>1.1776099724300583E-2</v>
      </c>
      <c r="J39">
        <v>736.19735943525995</v>
      </c>
      <c r="K39">
        <v>0.10021786000000001</v>
      </c>
      <c r="L39" s="1">
        <f t="shared" si="4"/>
        <v>0.10021786000000001</v>
      </c>
      <c r="M39" s="1">
        <f t="shared" si="5"/>
        <v>2.16920296960748E-2</v>
      </c>
      <c r="N39">
        <v>202.05461399629701</v>
      </c>
      <c r="O39">
        <v>9.1029025999999999E-2</v>
      </c>
      <c r="P39" s="1">
        <f t="shared" si="6"/>
        <v>9.1029025999999999E-2</v>
      </c>
      <c r="Q39" s="1">
        <f t="shared" si="7"/>
        <v>3.9663098711031526E-2</v>
      </c>
      <c r="R39">
        <v>98.939738879999993</v>
      </c>
      <c r="T39" s="1">
        <f t="shared" si="8"/>
        <v>0</v>
      </c>
      <c r="U39" s="1">
        <f t="shared" si="9"/>
        <v>0</v>
      </c>
      <c r="V39">
        <v>217.3268228</v>
      </c>
      <c r="X39" s="1">
        <f t="shared" si="10"/>
        <v>0</v>
      </c>
      <c r="Y39" s="1">
        <f t="shared" si="11"/>
        <v>0</v>
      </c>
      <c r="Z39">
        <v>137.17519619999999</v>
      </c>
      <c r="AB39" s="1">
        <f t="shared" si="12"/>
        <v>0</v>
      </c>
      <c r="AC39" s="1">
        <f t="shared" si="13"/>
        <v>0</v>
      </c>
      <c r="AD39">
        <v>320.3318261</v>
      </c>
      <c r="AF39" s="1">
        <f t="shared" si="14"/>
        <v>0</v>
      </c>
      <c r="AG39" s="1">
        <f t="shared" si="15"/>
        <v>0</v>
      </c>
      <c r="AH39" s="2">
        <v>32930.726966131399</v>
      </c>
      <c r="AJ39" s="1">
        <f t="shared" si="16"/>
        <v>0</v>
      </c>
      <c r="AK39" s="1">
        <f t="shared" si="17"/>
        <v>0</v>
      </c>
      <c r="AL39">
        <v>770.80703901872005</v>
      </c>
      <c r="AM39">
        <v>0.1184265</v>
      </c>
      <c r="AN39" s="1">
        <f t="shared" si="18"/>
        <v>0.1184265</v>
      </c>
      <c r="AO39" s="1">
        <f t="shared" si="19"/>
        <v>2.2810612448010175E-2</v>
      </c>
      <c r="AP39">
        <v>1005.5485755242401</v>
      </c>
      <c r="AQ39">
        <v>8.7669812E-2</v>
      </c>
      <c r="AR39" s="1">
        <f t="shared" si="20"/>
        <v>8.7669812E-2</v>
      </c>
      <c r="AS39" s="1">
        <f t="shared" si="21"/>
        <v>1.7480570575332349E-2</v>
      </c>
    </row>
    <row r="40" spans="1:45" x14ac:dyDescent="0.2">
      <c r="A40" s="3">
        <v>77</v>
      </c>
      <c r="B40">
        <v>27353.349394235702</v>
      </c>
      <c r="C40">
        <v>5.9475466999999997E-2</v>
      </c>
      <c r="D40" s="1">
        <f t="shared" si="0"/>
        <v>5.9475466999999997E-2</v>
      </c>
      <c r="E40" s="1">
        <f t="shared" si="1"/>
        <v>2.8028819671547973E-3</v>
      </c>
      <c r="F40">
        <v>2495.3580050021401</v>
      </c>
      <c r="G40">
        <v>0.10707858000000001</v>
      </c>
      <c r="H40" s="1">
        <f t="shared" si="2"/>
        <v>0.10707858000000001</v>
      </c>
      <c r="I40" s="1">
        <f t="shared" si="3"/>
        <v>1.2132423528817455E-2</v>
      </c>
      <c r="J40">
        <v>709.11390898004095</v>
      </c>
      <c r="K40">
        <v>0.11311243999999999</v>
      </c>
      <c r="L40" s="1">
        <f t="shared" si="4"/>
        <v>0.11311243999999999</v>
      </c>
      <c r="M40" s="1">
        <f t="shared" si="5"/>
        <v>2.3312429534743585E-2</v>
      </c>
      <c r="N40">
        <v>211.173989910632</v>
      </c>
      <c r="O40">
        <v>0.12626603</v>
      </c>
      <c r="P40" s="1">
        <f t="shared" si="6"/>
        <v>0.12626603</v>
      </c>
      <c r="Q40" s="1">
        <f t="shared" si="7"/>
        <v>4.4799042517538433E-2</v>
      </c>
      <c r="R40">
        <v>76.63572207</v>
      </c>
      <c r="T40" s="1">
        <f t="shared" si="8"/>
        <v>0</v>
      </c>
      <c r="U40" s="1">
        <f t="shared" si="9"/>
        <v>0</v>
      </c>
      <c r="V40">
        <v>213.37142940000001</v>
      </c>
      <c r="X40" s="1">
        <f t="shared" si="10"/>
        <v>0</v>
      </c>
      <c r="Y40" s="1">
        <f t="shared" si="11"/>
        <v>0</v>
      </c>
      <c r="Z40">
        <v>115.5304125</v>
      </c>
      <c r="AB40" s="1">
        <f t="shared" si="12"/>
        <v>0</v>
      </c>
      <c r="AC40" s="1">
        <f t="shared" si="13"/>
        <v>0</v>
      </c>
      <c r="AD40">
        <v>242.9269989</v>
      </c>
      <c r="AF40" s="1">
        <f t="shared" si="14"/>
        <v>0</v>
      </c>
      <c r="AG40" s="1">
        <f t="shared" si="15"/>
        <v>0</v>
      </c>
      <c r="AH40" s="2">
        <v>30768.995298128499</v>
      </c>
      <c r="AJ40" s="1">
        <f t="shared" si="16"/>
        <v>0</v>
      </c>
      <c r="AK40" s="1">
        <f t="shared" si="17"/>
        <v>0</v>
      </c>
      <c r="AL40">
        <v>644.94865903258301</v>
      </c>
      <c r="AM40">
        <v>0.12863098000000001</v>
      </c>
      <c r="AN40" s="1">
        <f t="shared" si="18"/>
        <v>0.12863098000000001</v>
      </c>
      <c r="AO40" s="1">
        <f t="shared" si="19"/>
        <v>2.5838502864813918E-2</v>
      </c>
      <c r="AP40">
        <v>863.484075110405</v>
      </c>
      <c r="AQ40">
        <v>8.4051386000000006E-2</v>
      </c>
      <c r="AR40" s="1">
        <f t="shared" si="20"/>
        <v>8.4051386000000006E-2</v>
      </c>
      <c r="AS40" s="1">
        <f t="shared" si="21"/>
        <v>1.8507037275773758E-2</v>
      </c>
    </row>
    <row r="41" spans="1:45" x14ac:dyDescent="0.2">
      <c r="A41" s="3">
        <v>78</v>
      </c>
      <c r="B41">
        <v>25627.534906372399</v>
      </c>
      <c r="C41">
        <v>6.1299383999999998E-2</v>
      </c>
      <c r="D41" s="1">
        <f t="shared" si="0"/>
        <v>6.1299383999999998E-2</v>
      </c>
      <c r="E41" s="1">
        <f t="shared" si="1"/>
        <v>2.9369345010041579E-3</v>
      </c>
      <c r="F41">
        <v>2264.6267971023899</v>
      </c>
      <c r="G41">
        <v>0.11583678</v>
      </c>
      <c r="H41" s="1">
        <f t="shared" si="2"/>
        <v>0.11583678</v>
      </c>
      <c r="I41" s="1">
        <f t="shared" si="3"/>
        <v>1.3180965130153465E-2</v>
      </c>
      <c r="J41">
        <v>633.74171576276399</v>
      </c>
      <c r="K41">
        <v>9.9255249000000004E-2</v>
      </c>
      <c r="L41" s="1">
        <f t="shared" si="4"/>
        <v>9.9255249000000004E-2</v>
      </c>
      <c r="M41" s="1">
        <f t="shared" si="5"/>
        <v>2.3279708359031256E-2</v>
      </c>
      <c r="N41">
        <v>226.501134540885</v>
      </c>
      <c r="O41">
        <v>8.4588438000000002E-2</v>
      </c>
      <c r="P41" s="1">
        <f t="shared" si="6"/>
        <v>8.4588438000000002E-2</v>
      </c>
      <c r="Q41" s="1">
        <f t="shared" si="7"/>
        <v>3.6239698837860108E-2</v>
      </c>
      <c r="R41">
        <v>77.789378240000005</v>
      </c>
      <c r="T41" s="1">
        <f t="shared" si="8"/>
        <v>0</v>
      </c>
      <c r="U41" s="1">
        <f t="shared" si="9"/>
        <v>0</v>
      </c>
      <c r="V41">
        <v>147.72290839999999</v>
      </c>
      <c r="X41" s="1">
        <f t="shared" si="10"/>
        <v>0</v>
      </c>
      <c r="Y41" s="1">
        <f t="shared" si="11"/>
        <v>0</v>
      </c>
      <c r="Z41">
        <v>95.918258550000004</v>
      </c>
      <c r="AB41" s="1">
        <f t="shared" si="12"/>
        <v>0</v>
      </c>
      <c r="AC41" s="1">
        <f t="shared" si="13"/>
        <v>0</v>
      </c>
      <c r="AD41">
        <v>254.518495</v>
      </c>
      <c r="AF41" s="1">
        <f t="shared" si="14"/>
        <v>0</v>
      </c>
      <c r="AG41" s="1">
        <f t="shared" si="15"/>
        <v>0</v>
      </c>
      <c r="AH41" s="2">
        <v>28752.4045537784</v>
      </c>
      <c r="AJ41" s="1">
        <f t="shared" si="16"/>
        <v>0</v>
      </c>
      <c r="AK41" s="1">
        <f t="shared" si="17"/>
        <v>0</v>
      </c>
      <c r="AL41">
        <v>599.73633038625098</v>
      </c>
      <c r="AM41">
        <v>0.15651275000000001</v>
      </c>
      <c r="AN41" s="1">
        <f t="shared" si="18"/>
        <v>0.15651275000000001</v>
      </c>
      <c r="AO41" s="1">
        <f t="shared" si="19"/>
        <v>2.9079706213117933E-2</v>
      </c>
      <c r="AP41">
        <v>799.42869503050997</v>
      </c>
      <c r="AQ41">
        <v>0.11169171</v>
      </c>
      <c r="AR41" s="1">
        <f t="shared" si="20"/>
        <v>0.11169171</v>
      </c>
      <c r="AS41" s="1">
        <f t="shared" si="21"/>
        <v>2.1835268289395447E-2</v>
      </c>
    </row>
    <row r="42" spans="1:45" x14ac:dyDescent="0.2">
      <c r="A42" s="3">
        <v>79</v>
      </c>
      <c r="B42">
        <v>24223.810194153299</v>
      </c>
      <c r="C42">
        <v>6.9234602000000006E-2</v>
      </c>
      <c r="D42" s="1">
        <f t="shared" si="0"/>
        <v>6.9234602000000006E-2</v>
      </c>
      <c r="E42" s="1">
        <f t="shared" si="1"/>
        <v>3.1968080393170537E-3</v>
      </c>
      <c r="F42">
        <v>2088.6667856499498</v>
      </c>
      <c r="G42">
        <v>0.11666770999999999</v>
      </c>
      <c r="H42" s="1">
        <f t="shared" si="2"/>
        <v>0.11666770999999999</v>
      </c>
      <c r="I42" s="1">
        <f t="shared" si="3"/>
        <v>1.3767620329698227E-2</v>
      </c>
      <c r="J42">
        <v>605.12005767971198</v>
      </c>
      <c r="K42">
        <v>0.13001442999999999</v>
      </c>
      <c r="L42" s="1">
        <f t="shared" si="4"/>
        <v>0.13001442999999999</v>
      </c>
      <c r="M42" s="1">
        <f t="shared" si="5"/>
        <v>2.6797056989106244E-2</v>
      </c>
      <c r="N42">
        <v>192.05626180767999</v>
      </c>
      <c r="O42">
        <v>0.11304531</v>
      </c>
      <c r="P42" s="1">
        <f t="shared" si="6"/>
        <v>0.11304531</v>
      </c>
      <c r="Q42" s="1">
        <f t="shared" si="7"/>
        <v>4.4783581990060037E-2</v>
      </c>
      <c r="R42">
        <v>59.440753800000003</v>
      </c>
      <c r="T42" s="1">
        <f t="shared" si="8"/>
        <v>0</v>
      </c>
      <c r="U42" s="1">
        <f t="shared" si="9"/>
        <v>0</v>
      </c>
      <c r="V42">
        <v>163.70928480000001</v>
      </c>
      <c r="X42" s="1">
        <f t="shared" si="10"/>
        <v>0</v>
      </c>
      <c r="Y42" s="1">
        <f t="shared" si="11"/>
        <v>0</v>
      </c>
      <c r="Z42">
        <v>104.4333381</v>
      </c>
      <c r="AB42" s="1">
        <f t="shared" si="12"/>
        <v>0</v>
      </c>
      <c r="AC42" s="1">
        <f t="shared" si="13"/>
        <v>0</v>
      </c>
      <c r="AD42">
        <v>191.89145389999999</v>
      </c>
      <c r="AF42" s="1">
        <f t="shared" si="14"/>
        <v>0</v>
      </c>
      <c r="AG42" s="1">
        <f t="shared" si="15"/>
        <v>0</v>
      </c>
      <c r="AH42" s="2">
        <v>27109.6532992906</v>
      </c>
      <c r="AJ42" s="1">
        <f t="shared" si="16"/>
        <v>0</v>
      </c>
      <c r="AK42" s="1">
        <f t="shared" si="17"/>
        <v>0</v>
      </c>
      <c r="AL42">
        <v>530.79164794459905</v>
      </c>
      <c r="AM42">
        <v>0.15580958</v>
      </c>
      <c r="AN42" s="1">
        <f t="shared" si="18"/>
        <v>0.15580958</v>
      </c>
      <c r="AO42" s="1">
        <f t="shared" si="19"/>
        <v>3.0853988918981425E-2</v>
      </c>
      <c r="AP42">
        <v>697.24773249030102</v>
      </c>
      <c r="AQ42">
        <v>0.11809406</v>
      </c>
      <c r="AR42" s="1">
        <f t="shared" si="20"/>
        <v>0.11809406</v>
      </c>
      <c r="AS42" s="1">
        <f t="shared" si="21"/>
        <v>2.3954531244718229E-2</v>
      </c>
    </row>
    <row r="43" spans="1:45" x14ac:dyDescent="0.2">
      <c r="A43" s="3">
        <v>80</v>
      </c>
      <c r="B43">
        <v>23585.124236080799</v>
      </c>
      <c r="C43">
        <v>7.5603895000000004E-2</v>
      </c>
      <c r="D43" s="1">
        <f t="shared" si="0"/>
        <v>7.5603895000000004E-2</v>
      </c>
      <c r="E43" s="1">
        <f t="shared" si="1"/>
        <v>3.3739459874392516E-3</v>
      </c>
      <c r="F43">
        <v>1941.1086810305701</v>
      </c>
      <c r="G43">
        <v>0.12292068</v>
      </c>
      <c r="H43" s="1">
        <f t="shared" si="2"/>
        <v>0.12292068</v>
      </c>
      <c r="I43" s="1">
        <f t="shared" si="3"/>
        <v>1.460706823777304E-2</v>
      </c>
      <c r="J43">
        <v>627.20432977005805</v>
      </c>
      <c r="K43">
        <v>0.15340592</v>
      </c>
      <c r="L43" s="1">
        <f t="shared" si="4"/>
        <v>0.15340592</v>
      </c>
      <c r="M43" s="1">
        <f t="shared" si="5"/>
        <v>2.8203968494984504E-2</v>
      </c>
      <c r="N43">
        <v>228.03934270516001</v>
      </c>
      <c r="O43">
        <v>0.10322441</v>
      </c>
      <c r="P43" s="1">
        <f t="shared" si="6"/>
        <v>0.10322441</v>
      </c>
      <c r="Q43" s="1">
        <f t="shared" si="7"/>
        <v>3.9489740049395129E-2</v>
      </c>
      <c r="R43">
        <v>54.661321800000003</v>
      </c>
      <c r="T43" s="1">
        <f t="shared" si="8"/>
        <v>0</v>
      </c>
      <c r="U43" s="1">
        <f t="shared" si="9"/>
        <v>0</v>
      </c>
      <c r="V43">
        <v>147.17354839999999</v>
      </c>
      <c r="X43" s="1">
        <f t="shared" si="10"/>
        <v>0</v>
      </c>
      <c r="Y43" s="1">
        <f t="shared" si="11"/>
        <v>0</v>
      </c>
      <c r="Z43">
        <v>74.822834090000001</v>
      </c>
      <c r="AB43" s="1">
        <f t="shared" si="12"/>
        <v>0</v>
      </c>
      <c r="AC43" s="1">
        <f t="shared" si="13"/>
        <v>0</v>
      </c>
      <c r="AD43">
        <v>177.44328530000001</v>
      </c>
      <c r="AF43" s="1">
        <f t="shared" si="14"/>
        <v>0</v>
      </c>
      <c r="AG43" s="1">
        <f t="shared" si="15"/>
        <v>0</v>
      </c>
      <c r="AH43" s="2">
        <v>26381.476589586498</v>
      </c>
      <c r="AJ43" s="1">
        <f t="shared" si="16"/>
        <v>0</v>
      </c>
      <c r="AK43" s="1">
        <f t="shared" si="17"/>
        <v>0</v>
      </c>
      <c r="AL43">
        <v>478.71231858432202</v>
      </c>
      <c r="AM43">
        <v>0.15352440000000001</v>
      </c>
      <c r="AN43" s="1">
        <f t="shared" si="18"/>
        <v>0.15352440000000001</v>
      </c>
      <c r="AO43" s="1">
        <f t="shared" si="19"/>
        <v>3.2293468715143096E-2</v>
      </c>
      <c r="AP43">
        <v>695.05029277503399</v>
      </c>
      <c r="AQ43">
        <v>0.15887557999999999</v>
      </c>
      <c r="AR43" s="1">
        <f t="shared" si="20"/>
        <v>0.15887557999999999</v>
      </c>
      <c r="AS43" s="1">
        <f t="shared" si="21"/>
        <v>2.7177321468441006E-2</v>
      </c>
    </row>
  </sheetData>
  <mergeCells count="8">
    <mergeCell ref="Z1:AB1"/>
    <mergeCell ref="AD1:AF1"/>
    <mergeCell ref="B1:D1"/>
    <mergeCell ref="F1:H1"/>
    <mergeCell ref="J1:L1"/>
    <mergeCell ref="N1:P1"/>
    <mergeCell ref="R1:T1"/>
    <mergeCell ref="V1:X1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3"/>
  <sheetViews>
    <sheetView workbookViewId="0">
      <selection activeCell="H9" sqref="H9"/>
    </sheetView>
  </sheetViews>
  <sheetFormatPr baseColWidth="10" defaultColWidth="8.83203125" defaultRowHeight="15" x14ac:dyDescent="0.2"/>
  <cols>
    <col min="4" max="4" width="11" bestFit="1" customWidth="1"/>
    <col min="5" max="5" width="11" customWidth="1"/>
    <col min="8" max="8" width="11" bestFit="1" customWidth="1"/>
    <col min="9" max="9" width="11" customWidth="1"/>
    <col min="12" max="12" width="11" bestFit="1" customWidth="1"/>
    <col min="13" max="13" width="11" customWidth="1"/>
    <col min="16" max="16" width="11" style="1" bestFit="1" customWidth="1"/>
    <col min="17" max="17" width="11" style="1" customWidth="1"/>
    <col min="20" max="20" width="11" style="1" bestFit="1" customWidth="1"/>
    <col min="21" max="21" width="11" style="1" customWidth="1"/>
    <col min="24" max="24" width="11" style="1" bestFit="1" customWidth="1"/>
    <col min="25" max="25" width="11" style="1" customWidth="1"/>
    <col min="28" max="28" width="11" style="1" bestFit="1" customWidth="1"/>
    <col min="29" max="29" width="11" style="1" customWidth="1"/>
    <col min="32" max="32" width="11" style="1" bestFit="1" customWidth="1"/>
    <col min="33" max="33" width="11" style="1" customWidth="1"/>
    <col min="34" max="35" width="11" style="2" customWidth="1"/>
    <col min="37" max="37" width="8.83203125" style="1"/>
    <col min="44" max="44" width="10.33203125" bestFit="1" customWidth="1"/>
  </cols>
  <sheetData>
    <row r="1" spans="1:120" s="4" customFormat="1" x14ac:dyDescent="0.2">
      <c r="B1" s="13" t="s">
        <v>10</v>
      </c>
      <c r="C1" s="13"/>
      <c r="D1" s="13"/>
      <c r="E1" s="9"/>
      <c r="F1" s="13" t="s">
        <v>11</v>
      </c>
      <c r="G1" s="13"/>
      <c r="H1" s="13"/>
      <c r="I1" s="9"/>
      <c r="J1" s="13" t="s">
        <v>12</v>
      </c>
      <c r="K1" s="13"/>
      <c r="L1" s="13"/>
      <c r="M1" s="9"/>
      <c r="N1" s="13" t="s">
        <v>13</v>
      </c>
      <c r="O1" s="13"/>
      <c r="P1" s="13"/>
      <c r="Q1" s="9"/>
      <c r="R1" s="13" t="s">
        <v>56</v>
      </c>
      <c r="S1" s="13"/>
      <c r="T1" s="13"/>
      <c r="U1" s="9"/>
      <c r="V1" s="13" t="s">
        <v>57</v>
      </c>
      <c r="W1" s="13"/>
      <c r="X1" s="13"/>
      <c r="Y1" s="9"/>
      <c r="Z1" s="13" t="s">
        <v>41</v>
      </c>
      <c r="AA1" s="13"/>
      <c r="AB1" s="13"/>
      <c r="AC1" s="9"/>
      <c r="AD1" s="13" t="s">
        <v>14</v>
      </c>
      <c r="AE1" s="13"/>
      <c r="AF1" s="13"/>
      <c r="AG1" s="9"/>
      <c r="AH1" s="7" t="s">
        <v>26</v>
      </c>
      <c r="AI1" s="8"/>
      <c r="AK1" s="6"/>
      <c r="AL1" s="4" t="s">
        <v>29</v>
      </c>
      <c r="AP1" s="4" t="s">
        <v>16</v>
      </c>
    </row>
    <row r="2" spans="1:120" x14ac:dyDescent="0.2">
      <c r="A2" t="s">
        <v>0</v>
      </c>
      <c r="B2" t="s">
        <v>33</v>
      </c>
      <c r="C2" t="s">
        <v>54</v>
      </c>
      <c r="D2" s="1" t="s">
        <v>55</v>
      </c>
      <c r="E2" s="1" t="s">
        <v>19</v>
      </c>
      <c r="F2" t="s">
        <v>33</v>
      </c>
      <c r="G2" t="s">
        <v>54</v>
      </c>
      <c r="H2" s="1" t="s">
        <v>55</v>
      </c>
      <c r="I2" s="1" t="s">
        <v>19</v>
      </c>
      <c r="J2" t="s">
        <v>33</v>
      </c>
      <c r="K2" t="s">
        <v>54</v>
      </c>
      <c r="L2" s="1" t="s">
        <v>55</v>
      </c>
      <c r="M2" s="1" t="s">
        <v>19</v>
      </c>
      <c r="N2" t="s">
        <v>33</v>
      </c>
      <c r="O2" t="s">
        <v>54</v>
      </c>
      <c r="P2" s="1" t="s">
        <v>55</v>
      </c>
      <c r="Q2" s="1" t="s">
        <v>19</v>
      </c>
      <c r="R2" t="s">
        <v>33</v>
      </c>
      <c r="S2" t="s">
        <v>54</v>
      </c>
      <c r="T2" s="1" t="s">
        <v>55</v>
      </c>
      <c r="U2" s="1" t="s">
        <v>19</v>
      </c>
      <c r="V2" t="s">
        <v>33</v>
      </c>
      <c r="W2" t="s">
        <v>54</v>
      </c>
      <c r="X2" s="1" t="s">
        <v>55</v>
      </c>
      <c r="Y2" s="1" t="s">
        <v>19</v>
      </c>
      <c r="Z2" t="s">
        <v>33</v>
      </c>
      <c r="AA2" t="s">
        <v>54</v>
      </c>
      <c r="AB2" s="1" t="s">
        <v>55</v>
      </c>
      <c r="AC2" s="1" t="s">
        <v>19</v>
      </c>
      <c r="AD2" t="s">
        <v>33</v>
      </c>
      <c r="AE2" t="s">
        <v>54</v>
      </c>
      <c r="AF2" s="1" t="s">
        <v>55</v>
      </c>
      <c r="AG2" s="1" t="s">
        <v>19</v>
      </c>
      <c r="AH2" s="2" t="s">
        <v>33</v>
      </c>
      <c r="AI2" t="s">
        <v>54</v>
      </c>
      <c r="AJ2" s="1" t="s">
        <v>55</v>
      </c>
      <c r="AK2" s="1" t="s">
        <v>19</v>
      </c>
      <c r="AL2" s="4" t="s">
        <v>33</v>
      </c>
      <c r="AM2" t="s">
        <v>54</v>
      </c>
      <c r="AN2" s="1" t="s">
        <v>55</v>
      </c>
      <c r="AO2" s="6" t="s">
        <v>19</v>
      </c>
      <c r="AP2" s="4" t="s">
        <v>33</v>
      </c>
      <c r="AQ2" t="s">
        <v>54</v>
      </c>
      <c r="AR2" s="1" t="s">
        <v>55</v>
      </c>
      <c r="AS2" s="6" t="s">
        <v>19</v>
      </c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 x14ac:dyDescent="0.2">
      <c r="A3" s="3">
        <v>40</v>
      </c>
      <c r="B3">
        <v>67305.062133911997</v>
      </c>
      <c r="C3">
        <v>1.2361339000000001E-2</v>
      </c>
      <c r="D3" s="1">
        <f>C3</f>
        <v>1.2361339000000001E-2</v>
      </c>
      <c r="E3" s="1">
        <f>1.96*SQRT((D3*(1-D3))/B3)</f>
        <v>8.3476456616821517E-4</v>
      </c>
      <c r="F3">
        <v>12479.2071962021</v>
      </c>
      <c r="G3">
        <v>9.6313274000000004E-3</v>
      </c>
      <c r="H3" s="1">
        <f>G3</f>
        <v>9.6313274000000004E-3</v>
      </c>
      <c r="I3" s="1">
        <f>1.96*SQRT((H3*(1-H3))/F3)</f>
        <v>1.7135788524796902E-3</v>
      </c>
      <c r="J3">
        <v>5237.6533341668501</v>
      </c>
      <c r="K3">
        <v>1.1728873000000001E-2</v>
      </c>
      <c r="L3" s="1">
        <f>K3</f>
        <v>1.1728873000000001E-2</v>
      </c>
      <c r="M3" s="1">
        <f>1.96*SQRT((L3*(1-L3))/J3)</f>
        <v>2.9157742198537141E-3</v>
      </c>
      <c r="N3">
        <v>2708.8393021002398</v>
      </c>
      <c r="O3">
        <v>1.4738542E-2</v>
      </c>
      <c r="P3" s="1">
        <f>O3</f>
        <v>1.4738542E-2</v>
      </c>
      <c r="Q3" s="1">
        <f>1.96*SQRT((P3*(1-P3))/N3)</f>
        <v>4.5380310090425294E-3</v>
      </c>
      <c r="R3">
        <v>3937.922462</v>
      </c>
      <c r="T3" s="1">
        <f>S3</f>
        <v>0</v>
      </c>
      <c r="U3" s="1">
        <f>1.96*SQRT((T3*(1-T3))/R3)</f>
        <v>0</v>
      </c>
      <c r="V3">
        <v>4628.7976239999998</v>
      </c>
      <c r="X3" s="1">
        <f>W3</f>
        <v>0</v>
      </c>
      <c r="Y3" s="1">
        <f>1.96*SQRT((X3*(1-X3))/V3)</f>
        <v>0</v>
      </c>
      <c r="Z3">
        <v>1728.231675</v>
      </c>
      <c r="AB3" s="1">
        <f>AA3</f>
        <v>0</v>
      </c>
      <c r="AC3" s="1">
        <f>1.96*SQRT((AB3*(1-AB3))/Z3)</f>
        <v>0</v>
      </c>
      <c r="AD3">
        <v>2607.4823809999998</v>
      </c>
      <c r="AF3" s="1">
        <f>AE3</f>
        <v>0</v>
      </c>
      <c r="AG3" s="1">
        <f>1.96*SQRT((AF3*(1-AF3))/AD3)</f>
        <v>0</v>
      </c>
      <c r="AH3" s="2">
        <v>87730.761966381193</v>
      </c>
      <c r="AJ3" s="1">
        <f>AI3</f>
        <v>0</v>
      </c>
      <c r="AK3" s="1">
        <f>1.96*SQRT((AJ3*(1-AJ3))/(AH3))</f>
        <v>0</v>
      </c>
      <c r="AL3" s="4">
        <v>9873.2080765254796</v>
      </c>
      <c r="AM3">
        <v>8.5753128000000001E-3</v>
      </c>
      <c r="AN3" s="6">
        <f>AM3</f>
        <v>8.5753128000000001E-3</v>
      </c>
      <c r="AO3" s="6">
        <f>1.96*SQRT((AN3*(1-AN3))/AL3)</f>
        <v>1.8187867273535569E-3</v>
      </c>
      <c r="AP3" s="4">
        <v>5635.28010875359</v>
      </c>
      <c r="AQ3">
        <v>7.1420366999999998E-3</v>
      </c>
      <c r="AR3" s="6">
        <f>AQ3</f>
        <v>7.1420366999999998E-3</v>
      </c>
      <c r="AS3" s="6">
        <f>1.96*SQRT((AR3*(1-AR3))/AP3)</f>
        <v>2.1986338892668899E-3</v>
      </c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</row>
    <row r="4" spans="1:120" x14ac:dyDescent="0.2">
      <c r="A4" s="3">
        <v>41</v>
      </c>
      <c r="B4">
        <v>64329.563484702201</v>
      </c>
      <c r="C4">
        <v>1.2164624000000001E-2</v>
      </c>
      <c r="D4" s="1">
        <f t="shared" ref="D4:D43" si="0">C4</f>
        <v>1.2164624000000001E-2</v>
      </c>
      <c r="E4" s="1">
        <f t="shared" ref="E4:E43" si="1">1.96*SQRT((D4*(1-D4))/B4)</f>
        <v>8.471150575703857E-4</v>
      </c>
      <c r="F4">
        <v>11263.0889241881</v>
      </c>
      <c r="G4">
        <v>1.2841471E-2</v>
      </c>
      <c r="H4" s="1">
        <f t="shared" ref="H4:H43" si="2">G4</f>
        <v>1.2841471E-2</v>
      </c>
      <c r="I4" s="1">
        <f t="shared" ref="I4:I43" si="3">1.96*SQRT((H4*(1-H4))/F4)</f>
        <v>2.0793526663414256E-3</v>
      </c>
      <c r="J4">
        <v>4499.0937261730396</v>
      </c>
      <c r="K4">
        <v>1.4888129999999999E-2</v>
      </c>
      <c r="L4" s="1">
        <f t="shared" ref="L4:L43" si="4">K4</f>
        <v>1.4888129999999999E-2</v>
      </c>
      <c r="M4" s="1">
        <f t="shared" ref="M4:M43" si="5">1.96*SQRT((L4*(1-L4))/J4)</f>
        <v>3.5388031343733918E-3</v>
      </c>
      <c r="N4">
        <v>2455.6942094154601</v>
      </c>
      <c r="O4">
        <v>1.5501889E-2</v>
      </c>
      <c r="P4" s="1">
        <f t="shared" ref="P4:P43" si="6">O4</f>
        <v>1.5501889E-2</v>
      </c>
      <c r="Q4" s="1">
        <f t="shared" ref="Q4:Q43" si="7">1.96*SQRT((P4*(1-P4))/N4)</f>
        <v>4.8861712418354804E-3</v>
      </c>
      <c r="R4">
        <v>3093.1166370000001</v>
      </c>
      <c r="T4" s="1">
        <f t="shared" ref="T4:T43" si="8">S4</f>
        <v>0</v>
      </c>
      <c r="U4" s="1">
        <f t="shared" ref="U4:U43" si="9">1.96*SQRT((T4*(1-T4))/R4)</f>
        <v>0</v>
      </c>
      <c r="V4">
        <v>3697.5774609999999</v>
      </c>
      <c r="X4" s="1">
        <f t="shared" ref="X4:X43" si="10">W4</f>
        <v>0</v>
      </c>
      <c r="Y4" s="1">
        <f t="shared" ref="Y4:Y43" si="11">1.96*SQRT((X4*(1-X4))/V4)</f>
        <v>0</v>
      </c>
      <c r="Z4">
        <v>1367.63176</v>
      </c>
      <c r="AB4" s="1">
        <f t="shared" ref="AB4:AB43" si="12">AA4</f>
        <v>0</v>
      </c>
      <c r="AC4" s="1">
        <f t="shared" ref="AC4:AC43" si="13">1.96*SQRT((AB4*(1-AB4))/Z4)</f>
        <v>0</v>
      </c>
      <c r="AD4">
        <v>2038.345403</v>
      </c>
      <c r="AF4" s="1">
        <f t="shared" ref="AF4:AF43" si="14">AE4</f>
        <v>0</v>
      </c>
      <c r="AG4" s="1">
        <f t="shared" ref="AG4:AG43" si="15">1.96*SQRT((AF4*(1-AF4))/AD4)</f>
        <v>0</v>
      </c>
      <c r="AH4" s="2">
        <v>82547.440344478906</v>
      </c>
      <c r="AJ4" s="1">
        <f t="shared" ref="AJ4:AJ43" si="16">AI4</f>
        <v>0</v>
      </c>
      <c r="AK4" s="1">
        <f t="shared" ref="AK4:AK43" si="17">1.96*SQRT((AJ4*(1-AJ4))/(AH4))</f>
        <v>0</v>
      </c>
      <c r="AL4" s="4">
        <v>7956.1064346693402</v>
      </c>
      <c r="AM4">
        <v>9.4051966000000004E-3</v>
      </c>
      <c r="AN4" s="6">
        <f t="shared" ref="AN4:AN43" si="18">AM4</f>
        <v>9.4051966000000004E-3</v>
      </c>
      <c r="AO4" s="6">
        <f t="shared" ref="AO4:AO43" si="19">1.96*SQRT((AN4*(1-AN4))/AL4)</f>
        <v>2.1209857024519934E-3</v>
      </c>
      <c r="AP4" s="4">
        <v>4539.03219633549</v>
      </c>
      <c r="AQ4">
        <v>6.1923927000000004E-3</v>
      </c>
      <c r="AR4" s="6">
        <f t="shared" ref="AR4:AR43" si="20">AQ4</f>
        <v>6.1923927000000004E-3</v>
      </c>
      <c r="AS4" s="6">
        <f t="shared" ref="AS4:AS43" si="21">1.96*SQRT((AR4*(1-AR4))/AP4)</f>
        <v>2.2822060015867218E-3</v>
      </c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</row>
    <row r="5" spans="1:120" x14ac:dyDescent="0.2">
      <c r="A5" s="3">
        <v>42</v>
      </c>
      <c r="B5">
        <v>67009.066967658699</v>
      </c>
      <c r="C5">
        <v>1.4346548000000001E-2</v>
      </c>
      <c r="D5" s="1">
        <f t="shared" si="0"/>
        <v>1.4346548000000001E-2</v>
      </c>
      <c r="E5" s="1">
        <f t="shared" si="1"/>
        <v>9.0037850290514989E-4</v>
      </c>
      <c r="F5">
        <v>12112.674182508101</v>
      </c>
      <c r="G5">
        <v>1.3048107E-2</v>
      </c>
      <c r="H5" s="1">
        <f t="shared" si="2"/>
        <v>1.3048107E-2</v>
      </c>
      <c r="I5" s="1">
        <f t="shared" si="3"/>
        <v>2.0209603852984689E-3</v>
      </c>
      <c r="J5">
        <v>4554.4142791815102</v>
      </c>
      <c r="K5">
        <v>1.3365501E-2</v>
      </c>
      <c r="L5" s="1">
        <f t="shared" si="4"/>
        <v>1.3365501E-2</v>
      </c>
      <c r="M5" s="1">
        <f t="shared" si="5"/>
        <v>3.3351131676091711E-3</v>
      </c>
      <c r="N5">
        <v>2428.9403736814802</v>
      </c>
      <c r="O5">
        <v>1.5997291E-2</v>
      </c>
      <c r="P5" s="1">
        <f t="shared" si="6"/>
        <v>1.5997291E-2</v>
      </c>
      <c r="Q5" s="1">
        <f t="shared" si="7"/>
        <v>4.9896377177964107E-3</v>
      </c>
      <c r="R5">
        <v>3380.157244</v>
      </c>
      <c r="T5" s="1">
        <f t="shared" si="8"/>
        <v>0</v>
      </c>
      <c r="U5" s="1">
        <f t="shared" si="9"/>
        <v>0</v>
      </c>
      <c r="V5">
        <v>3858.8146179999999</v>
      </c>
      <c r="X5" s="1">
        <f t="shared" si="10"/>
        <v>0</v>
      </c>
      <c r="Y5" s="1">
        <f t="shared" si="11"/>
        <v>0</v>
      </c>
      <c r="Z5">
        <v>1403.340162</v>
      </c>
      <c r="AB5" s="1">
        <f t="shared" si="12"/>
        <v>0</v>
      </c>
      <c r="AC5" s="1">
        <f t="shared" si="13"/>
        <v>0</v>
      </c>
      <c r="AD5">
        <v>2042.190924</v>
      </c>
      <c r="AF5" s="1">
        <f t="shared" si="14"/>
        <v>0</v>
      </c>
      <c r="AG5" s="1">
        <f t="shared" si="15"/>
        <v>0</v>
      </c>
      <c r="AH5" s="2">
        <v>86105.095803029806</v>
      </c>
      <c r="AJ5" s="1">
        <f t="shared" si="16"/>
        <v>0</v>
      </c>
      <c r="AK5" s="1">
        <f t="shared" si="17"/>
        <v>0</v>
      </c>
      <c r="AL5">
        <v>8596.8799491040409</v>
      </c>
      <c r="AM5">
        <v>1.0094495E-2</v>
      </c>
      <c r="AN5" s="1">
        <f t="shared" si="18"/>
        <v>1.0094495E-2</v>
      </c>
      <c r="AO5" s="1">
        <f t="shared" si="19"/>
        <v>2.1131231537133365E-3</v>
      </c>
      <c r="AP5">
        <v>4699.2805150039403</v>
      </c>
      <c r="AQ5">
        <v>5.057293E-3</v>
      </c>
      <c r="AR5" s="1">
        <f t="shared" si="20"/>
        <v>5.057293E-3</v>
      </c>
      <c r="AS5" s="1">
        <f t="shared" si="21"/>
        <v>2.0281425688141821E-3</v>
      </c>
    </row>
    <row r="6" spans="1:120" x14ac:dyDescent="0.2">
      <c r="A6" s="3">
        <v>43</v>
      </c>
      <c r="B6">
        <v>67454.707808963896</v>
      </c>
      <c r="C6">
        <v>1.3534388E-2</v>
      </c>
      <c r="D6" s="1">
        <f t="shared" si="0"/>
        <v>1.3534388E-2</v>
      </c>
      <c r="E6" s="1">
        <f t="shared" si="1"/>
        <v>8.7198743134993381E-4</v>
      </c>
      <c r="F6">
        <v>11705.9280363321</v>
      </c>
      <c r="G6">
        <v>1.2348829E-2</v>
      </c>
      <c r="H6" s="1">
        <f t="shared" si="2"/>
        <v>1.2348829E-2</v>
      </c>
      <c r="I6" s="1">
        <f t="shared" si="3"/>
        <v>2.0006348342339604E-3</v>
      </c>
      <c r="J6">
        <v>4281.8218382373398</v>
      </c>
      <c r="K6">
        <v>1.6771568000000001E-2</v>
      </c>
      <c r="L6" s="1">
        <f t="shared" si="4"/>
        <v>1.6771568000000001E-2</v>
      </c>
      <c r="M6" s="1">
        <f t="shared" si="5"/>
        <v>3.8464121948696968E-3</v>
      </c>
      <c r="N6">
        <v>2238.0927057974</v>
      </c>
      <c r="O6">
        <v>1.6498354999999999E-2</v>
      </c>
      <c r="P6" s="1">
        <f t="shared" si="6"/>
        <v>1.6498354999999999E-2</v>
      </c>
      <c r="Q6" s="1">
        <f t="shared" si="7"/>
        <v>5.2774594237822011E-3</v>
      </c>
      <c r="R6">
        <v>3159.9188130000002</v>
      </c>
      <c r="T6" s="1">
        <f t="shared" si="8"/>
        <v>0</v>
      </c>
      <c r="U6" s="1">
        <f t="shared" si="9"/>
        <v>0</v>
      </c>
      <c r="V6">
        <v>3463.0556670000001</v>
      </c>
      <c r="X6" s="1">
        <f t="shared" si="10"/>
        <v>0</v>
      </c>
      <c r="Y6" s="1">
        <f t="shared" si="11"/>
        <v>0</v>
      </c>
      <c r="Z6">
        <v>1294.127389</v>
      </c>
      <c r="AB6" s="1">
        <f t="shared" si="12"/>
        <v>0</v>
      </c>
      <c r="AC6" s="1">
        <f t="shared" si="13"/>
        <v>0</v>
      </c>
      <c r="AD6">
        <v>1959.731988</v>
      </c>
      <c r="AF6" s="1">
        <f t="shared" si="14"/>
        <v>0</v>
      </c>
      <c r="AG6" s="1">
        <f t="shared" si="15"/>
        <v>0</v>
      </c>
      <c r="AH6" s="2">
        <v>85680.550389330805</v>
      </c>
      <c r="AJ6" s="1">
        <f t="shared" si="16"/>
        <v>0</v>
      </c>
      <c r="AK6" s="1">
        <f t="shared" si="17"/>
        <v>0</v>
      </c>
      <c r="AL6">
        <v>7986.4311043359303</v>
      </c>
      <c r="AM6">
        <v>9.4412109000000001E-3</v>
      </c>
      <c r="AN6" s="1">
        <f t="shared" si="18"/>
        <v>9.4412109000000001E-3</v>
      </c>
      <c r="AO6" s="1">
        <f t="shared" si="19"/>
        <v>2.1209658407309348E-3</v>
      </c>
      <c r="AP6">
        <v>4546.6133659705501</v>
      </c>
      <c r="AQ6">
        <v>1.2516018E-2</v>
      </c>
      <c r="AR6" s="1">
        <f t="shared" si="20"/>
        <v>1.2516018E-2</v>
      </c>
      <c r="AS6" s="1">
        <f t="shared" si="21"/>
        <v>3.2315447812393395E-3</v>
      </c>
    </row>
    <row r="7" spans="1:120" x14ac:dyDescent="0.2">
      <c r="A7" s="3">
        <v>44</v>
      </c>
      <c r="B7">
        <v>66468.881262429</v>
      </c>
      <c r="C7">
        <v>1.5326207999999999E-2</v>
      </c>
      <c r="D7" s="1">
        <f t="shared" si="0"/>
        <v>1.5326207999999999E-2</v>
      </c>
      <c r="E7" s="1">
        <f t="shared" si="1"/>
        <v>9.3392162978964198E-4</v>
      </c>
      <c r="F7">
        <v>11263.9679063931</v>
      </c>
      <c r="G7">
        <v>1.3097676000000001E-2</v>
      </c>
      <c r="H7" s="1">
        <f t="shared" si="2"/>
        <v>1.3097676000000001E-2</v>
      </c>
      <c r="I7" s="1">
        <f t="shared" si="3"/>
        <v>2.0996387363302303E-3</v>
      </c>
      <c r="J7">
        <v>4070.0984892994102</v>
      </c>
      <c r="K7">
        <v>1.502822E-2</v>
      </c>
      <c r="L7" s="1">
        <f t="shared" si="4"/>
        <v>1.502822E-2</v>
      </c>
      <c r="M7" s="1">
        <f t="shared" si="5"/>
        <v>3.7378276997194568E-3</v>
      </c>
      <c r="N7">
        <v>2346.9758606106002</v>
      </c>
      <c r="O7">
        <v>1.6901603000000001E-2</v>
      </c>
      <c r="P7" s="1">
        <f t="shared" si="6"/>
        <v>1.6901603000000001E-2</v>
      </c>
      <c r="Q7" s="1">
        <f t="shared" si="7"/>
        <v>5.2151187529225441E-3</v>
      </c>
      <c r="R7">
        <v>2869.966594</v>
      </c>
      <c r="T7" s="1">
        <f t="shared" si="8"/>
        <v>0</v>
      </c>
      <c r="U7" s="1">
        <f t="shared" si="9"/>
        <v>0</v>
      </c>
      <c r="V7">
        <v>3367.247284</v>
      </c>
      <c r="X7" s="1">
        <f t="shared" si="10"/>
        <v>0</v>
      </c>
      <c r="Y7" s="1">
        <f t="shared" si="11"/>
        <v>0</v>
      </c>
      <c r="Z7">
        <v>1258.9134120000001</v>
      </c>
      <c r="AB7" s="1">
        <f t="shared" si="12"/>
        <v>0</v>
      </c>
      <c r="AC7" s="1">
        <f t="shared" si="13"/>
        <v>0</v>
      </c>
      <c r="AD7">
        <v>1877.6026649999999</v>
      </c>
      <c r="AF7" s="1">
        <f t="shared" si="14"/>
        <v>0</v>
      </c>
      <c r="AG7" s="1">
        <f t="shared" si="15"/>
        <v>0</v>
      </c>
      <c r="AH7" s="2">
        <v>84149.923518732103</v>
      </c>
      <c r="AJ7" s="1">
        <f t="shared" si="16"/>
        <v>0</v>
      </c>
      <c r="AK7" s="1">
        <f t="shared" si="17"/>
        <v>0</v>
      </c>
      <c r="AL7">
        <v>7678.3500088602304</v>
      </c>
      <c r="AM7">
        <v>1.408942E-2</v>
      </c>
      <c r="AN7" s="1">
        <f t="shared" si="18"/>
        <v>1.408942E-2</v>
      </c>
      <c r="AO7" s="1">
        <f t="shared" si="19"/>
        <v>2.6362551437926385E-3</v>
      </c>
      <c r="AP7">
        <v>4510.35560440272</v>
      </c>
      <c r="AQ7">
        <v>1.1203034000000001E-2</v>
      </c>
      <c r="AR7" s="1">
        <f t="shared" si="20"/>
        <v>1.1203034000000001E-2</v>
      </c>
      <c r="AS7" s="1">
        <f t="shared" si="21"/>
        <v>3.0716524095782995E-3</v>
      </c>
    </row>
    <row r="8" spans="1:120" x14ac:dyDescent="0.2">
      <c r="A8" s="3">
        <v>45</v>
      </c>
      <c r="B8">
        <v>70979.181933570595</v>
      </c>
      <c r="C8">
        <v>1.6009621000000002E-2</v>
      </c>
      <c r="D8" s="1">
        <f t="shared" si="0"/>
        <v>1.6009621000000002E-2</v>
      </c>
      <c r="E8" s="1">
        <f t="shared" si="1"/>
        <v>9.2337163223382614E-4</v>
      </c>
      <c r="F8">
        <v>11997.638198025499</v>
      </c>
      <c r="G8">
        <v>1.539045E-2</v>
      </c>
      <c r="H8" s="1">
        <f t="shared" si="2"/>
        <v>1.539045E-2</v>
      </c>
      <c r="I8" s="1">
        <f t="shared" si="3"/>
        <v>2.2027533572405453E-3</v>
      </c>
      <c r="J8">
        <v>4223.2051235809904</v>
      </c>
      <c r="K8">
        <v>2.3366587000000001E-2</v>
      </c>
      <c r="L8" s="1">
        <f t="shared" si="4"/>
        <v>2.3366587000000001E-2</v>
      </c>
      <c r="M8" s="1">
        <f t="shared" si="5"/>
        <v>4.5561541986059327E-3</v>
      </c>
      <c r="N8">
        <v>2181.3987515904</v>
      </c>
      <c r="O8">
        <v>1.1849448E-2</v>
      </c>
      <c r="P8" s="1">
        <f t="shared" si="6"/>
        <v>1.1849448E-2</v>
      </c>
      <c r="Q8" s="1">
        <f t="shared" si="7"/>
        <v>4.5409755104071038E-3</v>
      </c>
      <c r="R8">
        <v>2914.5196940000001</v>
      </c>
      <c r="T8" s="1">
        <f t="shared" si="8"/>
        <v>0</v>
      </c>
      <c r="U8" s="1">
        <f t="shared" si="9"/>
        <v>0</v>
      </c>
      <c r="V8">
        <v>3573.2572879999998</v>
      </c>
      <c r="X8" s="1">
        <f t="shared" si="10"/>
        <v>0</v>
      </c>
      <c r="Y8" s="1">
        <f t="shared" si="11"/>
        <v>0</v>
      </c>
      <c r="Z8">
        <v>1489.919298</v>
      </c>
      <c r="AB8" s="1">
        <f t="shared" si="12"/>
        <v>0</v>
      </c>
      <c r="AC8" s="1">
        <f t="shared" si="13"/>
        <v>0</v>
      </c>
      <c r="AD8">
        <v>2062.7919230000002</v>
      </c>
      <c r="AF8" s="1">
        <f t="shared" si="14"/>
        <v>0</v>
      </c>
      <c r="AG8" s="1">
        <f t="shared" si="15"/>
        <v>0</v>
      </c>
      <c r="AH8" s="2">
        <v>89381.424006767498</v>
      </c>
      <c r="AJ8" s="1">
        <f t="shared" si="16"/>
        <v>0</v>
      </c>
      <c r="AK8" s="1">
        <f t="shared" si="17"/>
        <v>0</v>
      </c>
      <c r="AL8">
        <v>8171.0710070840996</v>
      </c>
      <c r="AM8">
        <v>1.1208154999999999E-2</v>
      </c>
      <c r="AN8" s="1">
        <f t="shared" si="18"/>
        <v>1.1208154999999999E-2</v>
      </c>
      <c r="AO8" s="1">
        <f t="shared" si="19"/>
        <v>2.2826329454313015E-3</v>
      </c>
      <c r="AP8">
        <v>5171.8399982824903</v>
      </c>
      <c r="AQ8">
        <v>8.5006924000000008E-3</v>
      </c>
      <c r="AR8" s="1">
        <f t="shared" si="20"/>
        <v>8.5006924000000008E-3</v>
      </c>
      <c r="AS8" s="1">
        <f t="shared" si="21"/>
        <v>2.5021128274171868E-3</v>
      </c>
    </row>
    <row r="9" spans="1:120" x14ac:dyDescent="0.2">
      <c r="A9" s="3">
        <v>46</v>
      </c>
      <c r="B9">
        <v>70060.981598805607</v>
      </c>
      <c r="C9">
        <v>1.6408332000000001E-2</v>
      </c>
      <c r="D9" s="1">
        <f t="shared" si="0"/>
        <v>1.6408332000000001E-2</v>
      </c>
      <c r="E9" s="1">
        <f t="shared" si="1"/>
        <v>9.4071398501568916E-4</v>
      </c>
      <c r="F9">
        <v>11455.914292465901</v>
      </c>
      <c r="G9">
        <v>1.4156077E-2</v>
      </c>
      <c r="H9" s="1">
        <f t="shared" si="2"/>
        <v>1.4156077E-2</v>
      </c>
      <c r="I9" s="1">
        <f t="shared" si="3"/>
        <v>2.1632999160384088E-3</v>
      </c>
      <c r="J9">
        <v>3941.9327991083201</v>
      </c>
      <c r="K9">
        <v>2.0662762000000001E-2</v>
      </c>
      <c r="L9" s="1">
        <f t="shared" si="4"/>
        <v>2.0662762000000001E-2</v>
      </c>
      <c r="M9" s="1">
        <f t="shared" si="5"/>
        <v>4.4408058256819255E-3</v>
      </c>
      <c r="N9">
        <v>2104.81796500459</v>
      </c>
      <c r="O9">
        <v>2.39207E-2</v>
      </c>
      <c r="P9" s="1">
        <f t="shared" si="6"/>
        <v>2.39207E-2</v>
      </c>
      <c r="Q9" s="1">
        <f t="shared" si="7"/>
        <v>6.5279721653117365E-3</v>
      </c>
      <c r="R9">
        <v>2630.0610750000001</v>
      </c>
      <c r="T9" s="1">
        <f t="shared" si="8"/>
        <v>0</v>
      </c>
      <c r="U9" s="1">
        <f t="shared" si="9"/>
        <v>0</v>
      </c>
      <c r="V9">
        <v>3066.4726740000001</v>
      </c>
      <c r="X9" s="1">
        <f t="shared" si="10"/>
        <v>0</v>
      </c>
      <c r="Y9" s="1">
        <f t="shared" si="11"/>
        <v>0</v>
      </c>
      <c r="Z9">
        <v>1314.069156</v>
      </c>
      <c r="AB9" s="1">
        <f t="shared" si="12"/>
        <v>0</v>
      </c>
      <c r="AC9" s="1">
        <f t="shared" si="13"/>
        <v>0</v>
      </c>
      <c r="AD9">
        <v>1769.818227</v>
      </c>
      <c r="AF9" s="1">
        <f t="shared" si="14"/>
        <v>0</v>
      </c>
      <c r="AG9" s="1">
        <f t="shared" si="15"/>
        <v>0</v>
      </c>
      <c r="AH9" s="2">
        <v>87563.646655384393</v>
      </c>
      <c r="AJ9" s="1">
        <f t="shared" si="16"/>
        <v>0</v>
      </c>
      <c r="AK9" s="1">
        <f t="shared" si="17"/>
        <v>0</v>
      </c>
      <c r="AL9">
        <v>7197.7698659859598</v>
      </c>
      <c r="AM9">
        <v>8.8754258999999992E-3</v>
      </c>
      <c r="AN9" s="1">
        <f t="shared" si="18"/>
        <v>8.8754258999999992E-3</v>
      </c>
      <c r="AO9" s="1">
        <f t="shared" si="19"/>
        <v>2.166784979267485E-3</v>
      </c>
      <c r="AP9">
        <v>4490.2490228861498</v>
      </c>
      <c r="AQ9">
        <v>1.2156831E-2</v>
      </c>
      <c r="AR9" s="1">
        <f t="shared" si="20"/>
        <v>1.2156831E-2</v>
      </c>
      <c r="AS9" s="1">
        <f t="shared" si="21"/>
        <v>3.2053469731917186E-3</v>
      </c>
    </row>
    <row r="10" spans="1:120" x14ac:dyDescent="0.2">
      <c r="A10" s="3">
        <v>47</v>
      </c>
      <c r="B10">
        <v>73032.634757649095</v>
      </c>
      <c r="C10">
        <v>1.8229908999999999E-2</v>
      </c>
      <c r="D10" s="1">
        <f t="shared" si="0"/>
        <v>1.8229908999999999E-2</v>
      </c>
      <c r="E10" s="1">
        <f t="shared" si="1"/>
        <v>9.7027476443145978E-4</v>
      </c>
      <c r="F10">
        <v>12318.2447069399</v>
      </c>
      <c r="G10">
        <v>1.6910359E-2</v>
      </c>
      <c r="H10" s="1">
        <f t="shared" si="2"/>
        <v>1.6910359E-2</v>
      </c>
      <c r="I10" s="1">
        <f t="shared" si="3"/>
        <v>2.2769559637445141E-3</v>
      </c>
      <c r="J10">
        <v>3828.1054020896499</v>
      </c>
      <c r="K10">
        <v>1.6839718E-2</v>
      </c>
      <c r="L10" s="1">
        <f t="shared" si="4"/>
        <v>1.6839718E-2</v>
      </c>
      <c r="M10" s="1">
        <f t="shared" si="5"/>
        <v>4.0760893727142949E-3</v>
      </c>
      <c r="N10">
        <v>1954.0735779255599</v>
      </c>
      <c r="O10">
        <v>2.1011836999999998E-2</v>
      </c>
      <c r="P10" s="1">
        <f t="shared" si="6"/>
        <v>2.1011836999999998E-2</v>
      </c>
      <c r="Q10" s="1">
        <f t="shared" si="7"/>
        <v>6.3592565658033588E-3</v>
      </c>
      <c r="R10">
        <v>2372.4112279999999</v>
      </c>
      <c r="T10" s="1">
        <f t="shared" si="8"/>
        <v>0</v>
      </c>
      <c r="U10" s="1">
        <f t="shared" si="9"/>
        <v>0</v>
      </c>
      <c r="V10">
        <v>2900.8406260000002</v>
      </c>
      <c r="X10" s="1">
        <f t="shared" si="10"/>
        <v>0</v>
      </c>
      <c r="Y10" s="1">
        <f t="shared" si="11"/>
        <v>0</v>
      </c>
      <c r="Z10">
        <v>1340.9878000000001</v>
      </c>
      <c r="AB10" s="1">
        <f t="shared" si="12"/>
        <v>0</v>
      </c>
      <c r="AC10" s="1">
        <f t="shared" si="13"/>
        <v>0</v>
      </c>
      <c r="AD10">
        <v>1703.565413</v>
      </c>
      <c r="AF10" s="1">
        <f t="shared" si="14"/>
        <v>0</v>
      </c>
      <c r="AG10" s="1">
        <f t="shared" si="15"/>
        <v>0</v>
      </c>
      <c r="AH10" s="2">
        <v>91133.058444604205</v>
      </c>
      <c r="AJ10" s="1">
        <f t="shared" si="16"/>
        <v>0</v>
      </c>
      <c r="AK10" s="1">
        <f t="shared" si="17"/>
        <v>0</v>
      </c>
      <c r="AL10">
        <v>6742.4602846913003</v>
      </c>
      <c r="AM10">
        <v>1.2638552000000001E-2</v>
      </c>
      <c r="AN10" s="1">
        <f t="shared" si="18"/>
        <v>1.2638552000000001E-2</v>
      </c>
      <c r="AO10" s="1">
        <f t="shared" si="19"/>
        <v>2.6664510514670834E-3</v>
      </c>
      <c r="AP10">
        <v>4667.0330829173299</v>
      </c>
      <c r="AQ10">
        <v>1.3531453000000001E-2</v>
      </c>
      <c r="AR10" s="1">
        <f t="shared" si="20"/>
        <v>1.3531453000000001E-2</v>
      </c>
      <c r="AS10" s="1">
        <f t="shared" si="21"/>
        <v>3.3147400040091785E-3</v>
      </c>
    </row>
    <row r="11" spans="1:120" x14ac:dyDescent="0.2">
      <c r="A11" s="3">
        <v>48</v>
      </c>
      <c r="B11">
        <v>75108.776123598203</v>
      </c>
      <c r="C11">
        <v>1.8111654000000001E-2</v>
      </c>
      <c r="D11" s="1">
        <f t="shared" si="0"/>
        <v>1.8111654000000001E-2</v>
      </c>
      <c r="E11" s="1">
        <f t="shared" si="1"/>
        <v>9.537198853034356E-4</v>
      </c>
      <c r="F11">
        <v>11674.175027798799</v>
      </c>
      <c r="G11">
        <v>1.7789653999999998E-2</v>
      </c>
      <c r="H11" s="1">
        <f t="shared" si="2"/>
        <v>1.7789653999999998E-2</v>
      </c>
      <c r="I11" s="1">
        <f t="shared" si="3"/>
        <v>2.3978884405250343E-3</v>
      </c>
      <c r="J11">
        <v>3889.2491685599002</v>
      </c>
      <c r="K11">
        <v>1.8688799999999998E-2</v>
      </c>
      <c r="L11" s="1">
        <f t="shared" si="4"/>
        <v>1.8688799999999998E-2</v>
      </c>
      <c r="M11" s="1">
        <f t="shared" si="5"/>
        <v>4.2561534118706968E-3</v>
      </c>
      <c r="N11">
        <v>2064.3850700221901</v>
      </c>
      <c r="O11">
        <v>2.251038E-2</v>
      </c>
      <c r="P11" s="1">
        <f t="shared" si="6"/>
        <v>2.251038E-2</v>
      </c>
      <c r="Q11" s="1">
        <f t="shared" si="7"/>
        <v>6.398942489489432E-3</v>
      </c>
      <c r="R11">
        <v>2328.9019149999999</v>
      </c>
      <c r="T11" s="1">
        <f t="shared" si="8"/>
        <v>0</v>
      </c>
      <c r="U11" s="1">
        <f t="shared" si="9"/>
        <v>0</v>
      </c>
      <c r="V11">
        <v>2839.5869859999998</v>
      </c>
      <c r="X11" s="1">
        <f t="shared" si="10"/>
        <v>0</v>
      </c>
      <c r="Y11" s="1">
        <f t="shared" si="11"/>
        <v>0</v>
      </c>
      <c r="Z11">
        <v>1345.6573579999999</v>
      </c>
      <c r="AB11" s="1">
        <f t="shared" si="12"/>
        <v>0</v>
      </c>
      <c r="AC11" s="1">
        <f t="shared" si="13"/>
        <v>0</v>
      </c>
      <c r="AD11">
        <v>1821.0735179999999</v>
      </c>
      <c r="AF11" s="1">
        <f t="shared" si="14"/>
        <v>0</v>
      </c>
      <c r="AG11" s="1">
        <f t="shared" si="15"/>
        <v>0</v>
      </c>
      <c r="AH11" s="2">
        <v>92736.585389979096</v>
      </c>
      <c r="AJ11" s="1">
        <f t="shared" si="16"/>
        <v>0</v>
      </c>
      <c r="AK11" s="1">
        <f t="shared" si="17"/>
        <v>0</v>
      </c>
      <c r="AL11">
        <v>6606.7134226262497</v>
      </c>
      <c r="AM11">
        <v>1.7172989E-2</v>
      </c>
      <c r="AN11" s="1">
        <f t="shared" si="18"/>
        <v>1.7172989E-2</v>
      </c>
      <c r="AO11" s="1">
        <f t="shared" si="19"/>
        <v>3.1327434063987704E-3</v>
      </c>
      <c r="AP11">
        <v>4863.5391585044499</v>
      </c>
      <c r="AQ11">
        <v>1.5497092000000001E-2</v>
      </c>
      <c r="AR11" s="1">
        <f t="shared" si="20"/>
        <v>1.5497092000000001E-2</v>
      </c>
      <c r="AS11" s="1">
        <f t="shared" si="21"/>
        <v>3.4714704291205173E-3</v>
      </c>
    </row>
    <row r="12" spans="1:120" x14ac:dyDescent="0.2">
      <c r="A12" s="3">
        <v>49</v>
      </c>
      <c r="B12">
        <v>77690.273780148404</v>
      </c>
      <c r="C12">
        <v>1.8970065000000001E-2</v>
      </c>
      <c r="D12" s="1">
        <f t="shared" si="0"/>
        <v>1.8970065000000001E-2</v>
      </c>
      <c r="E12" s="1">
        <f t="shared" si="1"/>
        <v>9.5928639393209761E-4</v>
      </c>
      <c r="F12">
        <v>12097.676668707199</v>
      </c>
      <c r="G12">
        <v>2.1834421999999999E-2</v>
      </c>
      <c r="H12" s="1">
        <f t="shared" si="2"/>
        <v>2.1834421999999999E-2</v>
      </c>
      <c r="I12" s="1">
        <f t="shared" si="3"/>
        <v>2.6042467005617585E-3</v>
      </c>
      <c r="J12">
        <v>3605.9991493821099</v>
      </c>
      <c r="K12">
        <v>2.0013247000000001E-2</v>
      </c>
      <c r="L12" s="1">
        <f t="shared" si="4"/>
        <v>2.0013247000000001E-2</v>
      </c>
      <c r="M12" s="1">
        <f t="shared" si="5"/>
        <v>4.5710096869542799E-3</v>
      </c>
      <c r="N12">
        <v>1969.07110828906</v>
      </c>
      <c r="O12">
        <v>1.9228689E-2</v>
      </c>
      <c r="P12" s="1">
        <f t="shared" si="6"/>
        <v>1.9228689E-2</v>
      </c>
      <c r="Q12" s="1">
        <f t="shared" si="7"/>
        <v>6.0657441195186507E-3</v>
      </c>
      <c r="R12">
        <v>2056.6940300000001</v>
      </c>
      <c r="T12" s="1">
        <f t="shared" si="8"/>
        <v>0</v>
      </c>
      <c r="U12" s="1">
        <f t="shared" si="9"/>
        <v>0</v>
      </c>
      <c r="V12">
        <v>2515.5195100000001</v>
      </c>
      <c r="X12" s="1">
        <f t="shared" si="10"/>
        <v>0</v>
      </c>
      <c r="Y12" s="1">
        <f t="shared" si="11"/>
        <v>0</v>
      </c>
      <c r="Z12">
        <v>1256.77091</v>
      </c>
      <c r="AB12" s="1">
        <f t="shared" si="12"/>
        <v>0</v>
      </c>
      <c r="AC12" s="1">
        <f t="shared" si="13"/>
        <v>0</v>
      </c>
      <c r="AD12">
        <v>1667.087904</v>
      </c>
      <c r="AF12" s="1">
        <f t="shared" si="14"/>
        <v>0</v>
      </c>
      <c r="AG12" s="1">
        <f t="shared" si="15"/>
        <v>0</v>
      </c>
      <c r="AH12" s="2">
        <v>95363.020706526906</v>
      </c>
      <c r="AJ12" s="1">
        <f t="shared" si="16"/>
        <v>0</v>
      </c>
      <c r="AK12" s="1">
        <f t="shared" si="17"/>
        <v>0</v>
      </c>
      <c r="AL12">
        <v>5868.9778581783103</v>
      </c>
      <c r="AM12">
        <v>1.149437E-2</v>
      </c>
      <c r="AN12" s="1">
        <f t="shared" si="18"/>
        <v>1.149437E-2</v>
      </c>
      <c r="AO12" s="1">
        <f t="shared" si="19"/>
        <v>2.7271372523395092E-3</v>
      </c>
      <c r="AP12">
        <v>4518.9256199821803</v>
      </c>
      <c r="AQ12">
        <v>1.3777733E-2</v>
      </c>
      <c r="AR12" s="1">
        <f t="shared" si="20"/>
        <v>1.3777733E-2</v>
      </c>
      <c r="AS12" s="1">
        <f t="shared" si="21"/>
        <v>3.3987150832243728E-3</v>
      </c>
    </row>
    <row r="13" spans="1:120" x14ac:dyDescent="0.2">
      <c r="A13" s="3">
        <v>50</v>
      </c>
      <c r="B13">
        <v>84080.868970498399</v>
      </c>
      <c r="C13">
        <v>2.1092364999999998E-2</v>
      </c>
      <c r="D13" s="1">
        <f t="shared" si="0"/>
        <v>2.1092364999999998E-2</v>
      </c>
      <c r="E13" s="1">
        <f t="shared" si="1"/>
        <v>9.7127223168606619E-4</v>
      </c>
      <c r="F13">
        <v>13184.9700048305</v>
      </c>
      <c r="G13">
        <v>1.8374046000000002E-2</v>
      </c>
      <c r="H13" s="1">
        <f t="shared" si="2"/>
        <v>1.8374046000000002E-2</v>
      </c>
      <c r="I13" s="1">
        <f t="shared" si="3"/>
        <v>2.2924079938326444E-3</v>
      </c>
      <c r="J13">
        <v>3961.2153305634802</v>
      </c>
      <c r="K13">
        <v>2.4418604999999999E-2</v>
      </c>
      <c r="L13" s="1">
        <f t="shared" si="4"/>
        <v>2.4418604999999999E-2</v>
      </c>
      <c r="M13" s="1">
        <f t="shared" si="5"/>
        <v>4.8065562080299995E-3</v>
      </c>
      <c r="N13">
        <v>1994.7811588048901</v>
      </c>
      <c r="O13">
        <v>3.8419927999999999E-2</v>
      </c>
      <c r="P13" s="1">
        <f t="shared" si="6"/>
        <v>3.8419927999999999E-2</v>
      </c>
      <c r="Q13" s="1">
        <f t="shared" si="7"/>
        <v>8.434890384107609E-3</v>
      </c>
      <c r="R13">
        <v>2200.2967349999999</v>
      </c>
      <c r="T13" s="1">
        <f t="shared" si="8"/>
        <v>0</v>
      </c>
      <c r="U13" s="1">
        <f t="shared" si="9"/>
        <v>0</v>
      </c>
      <c r="V13">
        <v>2734.604288</v>
      </c>
      <c r="X13" s="1">
        <f t="shared" si="10"/>
        <v>0</v>
      </c>
      <c r="Y13" s="1">
        <f t="shared" si="11"/>
        <v>0</v>
      </c>
      <c r="Z13">
        <v>1397.242264</v>
      </c>
      <c r="AB13" s="1">
        <f t="shared" si="12"/>
        <v>0</v>
      </c>
      <c r="AC13" s="1">
        <f t="shared" si="13"/>
        <v>0</v>
      </c>
      <c r="AD13">
        <v>1825.9628210000001</v>
      </c>
      <c r="AF13" s="1">
        <f t="shared" si="14"/>
        <v>0</v>
      </c>
      <c r="AG13" s="1">
        <f t="shared" si="15"/>
        <v>0</v>
      </c>
      <c r="AH13" s="2">
        <v>103221.835464697</v>
      </c>
      <c r="AJ13" s="1">
        <f t="shared" si="16"/>
        <v>0</v>
      </c>
      <c r="AK13" s="1">
        <f t="shared" si="17"/>
        <v>0</v>
      </c>
      <c r="AL13">
        <v>6527.2210262864801</v>
      </c>
      <c r="AM13">
        <v>2.1951360999999999E-2</v>
      </c>
      <c r="AN13" s="1">
        <f t="shared" si="18"/>
        <v>2.1951360999999999E-2</v>
      </c>
      <c r="AO13" s="1">
        <f t="shared" si="19"/>
        <v>3.5546992643667105E-3</v>
      </c>
      <c r="AP13">
        <v>4916.4425289221099</v>
      </c>
      <c r="AQ13">
        <v>1.1633269E-2</v>
      </c>
      <c r="AR13" s="1">
        <f t="shared" si="20"/>
        <v>1.1633269E-2</v>
      </c>
      <c r="AS13" s="1">
        <f t="shared" si="21"/>
        <v>2.9973712158689989E-3</v>
      </c>
    </row>
    <row r="14" spans="1:120" x14ac:dyDescent="0.2">
      <c r="A14" s="3">
        <v>51</v>
      </c>
      <c r="B14">
        <v>78747.517126772495</v>
      </c>
      <c r="C14">
        <v>2.0917766000000001E-2</v>
      </c>
      <c r="D14" s="1">
        <f t="shared" si="0"/>
        <v>2.0917766000000001E-2</v>
      </c>
      <c r="E14" s="1">
        <f t="shared" si="1"/>
        <v>9.9955080168703716E-4</v>
      </c>
      <c r="F14">
        <v>11880.1301019564</v>
      </c>
      <c r="G14">
        <v>1.8592712000000001E-2</v>
      </c>
      <c r="H14" s="1">
        <f t="shared" si="2"/>
        <v>1.8592712000000001E-2</v>
      </c>
      <c r="I14" s="1">
        <f t="shared" si="3"/>
        <v>2.4290781275841246E-3</v>
      </c>
      <c r="J14">
        <v>3361.0944538041899</v>
      </c>
      <c r="K14">
        <v>2.9645932999999999E-2</v>
      </c>
      <c r="L14" s="1">
        <f t="shared" si="4"/>
        <v>2.9645932999999999E-2</v>
      </c>
      <c r="M14" s="1">
        <f t="shared" si="5"/>
        <v>5.7340752674242702E-3</v>
      </c>
      <c r="N14">
        <v>1814.59107043221</v>
      </c>
      <c r="O14">
        <v>2.7074236000000002E-2</v>
      </c>
      <c r="P14" s="1">
        <f t="shared" si="6"/>
        <v>2.7074236000000002E-2</v>
      </c>
      <c r="Q14" s="1">
        <f t="shared" si="7"/>
        <v>7.4676618462292451E-3</v>
      </c>
      <c r="R14">
        <v>1642.4765749999999</v>
      </c>
      <c r="T14" s="1">
        <f t="shared" si="8"/>
        <v>0</v>
      </c>
      <c r="U14" s="1">
        <f t="shared" si="9"/>
        <v>0</v>
      </c>
      <c r="V14">
        <v>2170.246744</v>
      </c>
      <c r="X14" s="1">
        <f t="shared" si="10"/>
        <v>0</v>
      </c>
      <c r="Y14" s="1">
        <f t="shared" si="11"/>
        <v>0</v>
      </c>
      <c r="Z14">
        <v>1086.414368</v>
      </c>
      <c r="AB14" s="1">
        <f t="shared" si="12"/>
        <v>0</v>
      </c>
      <c r="AC14" s="1">
        <f t="shared" si="13"/>
        <v>0</v>
      </c>
      <c r="AD14">
        <v>1525.188212</v>
      </c>
      <c r="AF14" s="1">
        <f t="shared" si="14"/>
        <v>0</v>
      </c>
      <c r="AG14" s="1">
        <f t="shared" si="15"/>
        <v>0</v>
      </c>
      <c r="AH14" s="2">
        <v>95803.332752965303</v>
      </c>
      <c r="AJ14" s="1">
        <f t="shared" si="16"/>
        <v>0</v>
      </c>
      <c r="AK14" s="1">
        <f t="shared" si="17"/>
        <v>0</v>
      </c>
      <c r="AL14">
        <v>5049.2228428497901</v>
      </c>
      <c r="AM14">
        <v>1.3662550000000001E-2</v>
      </c>
      <c r="AN14" s="1">
        <f t="shared" si="18"/>
        <v>1.3662550000000001E-2</v>
      </c>
      <c r="AO14" s="1">
        <f t="shared" si="19"/>
        <v>3.2020082451495306E-3</v>
      </c>
      <c r="AP14">
        <v>4118.8267190381803</v>
      </c>
      <c r="AQ14">
        <v>1.2994571999999999E-2</v>
      </c>
      <c r="AR14" s="1">
        <f t="shared" si="20"/>
        <v>1.2994571999999999E-2</v>
      </c>
      <c r="AS14" s="1">
        <f t="shared" si="21"/>
        <v>3.4586775193859464E-3</v>
      </c>
    </row>
    <row r="15" spans="1:120" x14ac:dyDescent="0.2">
      <c r="A15" s="3">
        <v>52</v>
      </c>
      <c r="B15">
        <v>80255.455431353301</v>
      </c>
      <c r="C15">
        <v>2.1968023999999999E-2</v>
      </c>
      <c r="D15" s="1">
        <f t="shared" si="0"/>
        <v>2.1968023999999999E-2</v>
      </c>
      <c r="E15" s="1">
        <f t="shared" si="1"/>
        <v>1.0141234231403067E-3</v>
      </c>
      <c r="F15">
        <v>11710.322919152601</v>
      </c>
      <c r="G15">
        <v>2.2353990000000001E-2</v>
      </c>
      <c r="H15" s="1">
        <f t="shared" si="2"/>
        <v>2.2353990000000001E-2</v>
      </c>
      <c r="I15" s="1">
        <f t="shared" si="3"/>
        <v>2.6775647258649162E-3</v>
      </c>
      <c r="J15">
        <v>3449.4315441362501</v>
      </c>
      <c r="K15">
        <v>2.5043349999999999E-2</v>
      </c>
      <c r="L15" s="1">
        <f t="shared" si="4"/>
        <v>2.5043349999999999E-2</v>
      </c>
      <c r="M15" s="1">
        <f t="shared" si="5"/>
        <v>5.2146020445647282E-3</v>
      </c>
      <c r="N15">
        <v>1692.7430187948</v>
      </c>
      <c r="O15">
        <v>3.2522805000000002E-2</v>
      </c>
      <c r="P15" s="1">
        <f t="shared" si="6"/>
        <v>3.2522805000000002E-2</v>
      </c>
      <c r="Q15" s="1">
        <f t="shared" si="7"/>
        <v>8.4503543696229505E-3</v>
      </c>
      <c r="R15">
        <v>1526.4517410000001</v>
      </c>
      <c r="T15" s="1">
        <f t="shared" si="8"/>
        <v>0</v>
      </c>
      <c r="U15" s="1">
        <f t="shared" si="9"/>
        <v>0</v>
      </c>
      <c r="V15">
        <v>2065.0443</v>
      </c>
      <c r="X15" s="1">
        <f t="shared" si="10"/>
        <v>0</v>
      </c>
      <c r="Y15" s="1">
        <f t="shared" si="11"/>
        <v>0</v>
      </c>
      <c r="Z15">
        <v>1102.2908709999999</v>
      </c>
      <c r="AB15" s="1">
        <f t="shared" si="12"/>
        <v>0</v>
      </c>
      <c r="AC15" s="1">
        <f t="shared" si="13"/>
        <v>0</v>
      </c>
      <c r="AD15">
        <v>1570.8949660000001</v>
      </c>
      <c r="AF15" s="1">
        <f t="shared" si="14"/>
        <v>0</v>
      </c>
      <c r="AG15" s="1">
        <f t="shared" si="15"/>
        <v>0</v>
      </c>
      <c r="AH15" s="2">
        <v>97107.952913436995</v>
      </c>
      <c r="AJ15" s="1">
        <f t="shared" si="16"/>
        <v>0</v>
      </c>
      <c r="AK15" s="1">
        <f t="shared" si="17"/>
        <v>0</v>
      </c>
      <c r="AL15">
        <v>4891.7762637957903</v>
      </c>
      <c r="AM15">
        <v>1.5892221000000002E-2</v>
      </c>
      <c r="AN15" s="1">
        <f t="shared" si="18"/>
        <v>1.5892221000000002E-2</v>
      </c>
      <c r="AO15" s="1">
        <f t="shared" si="19"/>
        <v>3.5045834759210191E-3</v>
      </c>
      <c r="AP15">
        <v>3946.2178040631102</v>
      </c>
      <c r="AQ15">
        <v>1.9216929000000001E-2</v>
      </c>
      <c r="AR15" s="1">
        <f t="shared" si="20"/>
        <v>1.9216929000000001E-2</v>
      </c>
      <c r="AS15" s="1">
        <f t="shared" si="21"/>
        <v>4.2834531266635169E-3</v>
      </c>
    </row>
    <row r="16" spans="1:120" x14ac:dyDescent="0.2">
      <c r="A16" s="3">
        <v>53</v>
      </c>
      <c r="B16">
        <v>79870.628735326201</v>
      </c>
      <c r="C16">
        <v>2.3332465E-2</v>
      </c>
      <c r="D16" s="1">
        <f t="shared" si="0"/>
        <v>2.3332465E-2</v>
      </c>
      <c r="E16" s="1">
        <f t="shared" si="1"/>
        <v>1.0469265344138911E-3</v>
      </c>
      <c r="F16">
        <v>11638.521560560899</v>
      </c>
      <c r="G16">
        <v>2.1954820999999999E-2</v>
      </c>
      <c r="H16" s="1">
        <f t="shared" si="2"/>
        <v>2.1954820999999999E-2</v>
      </c>
      <c r="I16" s="1">
        <f t="shared" si="3"/>
        <v>2.6622667753448894E-3</v>
      </c>
      <c r="J16">
        <v>3089.1612446755098</v>
      </c>
      <c r="K16">
        <v>2.2741091000000001E-2</v>
      </c>
      <c r="L16" s="1">
        <f t="shared" si="4"/>
        <v>2.2741091000000001E-2</v>
      </c>
      <c r="M16" s="1">
        <f t="shared" si="5"/>
        <v>5.257100138791884E-3</v>
      </c>
      <c r="N16">
        <v>1590.2324395813</v>
      </c>
      <c r="O16">
        <v>2.4416205999999999E-2</v>
      </c>
      <c r="P16" s="1">
        <f t="shared" si="6"/>
        <v>2.4416205999999999E-2</v>
      </c>
      <c r="Q16" s="1">
        <f t="shared" si="7"/>
        <v>7.5857259002048488E-3</v>
      </c>
      <c r="R16">
        <v>1441.6854900000001</v>
      </c>
      <c r="T16" s="1">
        <f t="shared" si="8"/>
        <v>0</v>
      </c>
      <c r="U16" s="1">
        <f t="shared" si="9"/>
        <v>0</v>
      </c>
      <c r="V16">
        <v>2097.1269259999999</v>
      </c>
      <c r="X16" s="1">
        <f t="shared" si="10"/>
        <v>0</v>
      </c>
      <c r="Y16" s="1">
        <f t="shared" si="11"/>
        <v>0</v>
      </c>
      <c r="Z16">
        <v>961.92938730000003</v>
      </c>
      <c r="AB16" s="1">
        <f t="shared" si="12"/>
        <v>0</v>
      </c>
      <c r="AC16" s="1">
        <f t="shared" si="13"/>
        <v>0</v>
      </c>
      <c r="AD16">
        <v>1430.2038669999999</v>
      </c>
      <c r="AF16" s="1">
        <f t="shared" si="14"/>
        <v>0</v>
      </c>
      <c r="AG16" s="1">
        <f t="shared" si="15"/>
        <v>0</v>
      </c>
      <c r="AH16" s="2">
        <v>96188.543980143906</v>
      </c>
      <c r="AJ16" s="1">
        <f t="shared" si="16"/>
        <v>0</v>
      </c>
      <c r="AK16" s="1">
        <f t="shared" si="17"/>
        <v>0</v>
      </c>
      <c r="AL16">
        <v>4732.29705104604</v>
      </c>
      <c r="AM16">
        <v>2.123131E-2</v>
      </c>
      <c r="AN16" s="1">
        <f t="shared" si="18"/>
        <v>2.123131E-2</v>
      </c>
      <c r="AO16" s="1">
        <f t="shared" si="19"/>
        <v>4.1072250704148128E-3</v>
      </c>
      <c r="AP16">
        <v>3724.3312934227201</v>
      </c>
      <c r="AQ16">
        <v>8.3932065999999996E-3</v>
      </c>
      <c r="AR16" s="1">
        <f t="shared" si="20"/>
        <v>8.3932065999999996E-3</v>
      </c>
      <c r="AS16" s="1">
        <f t="shared" si="21"/>
        <v>2.9299865160352778E-3</v>
      </c>
    </row>
    <row r="17" spans="1:45" x14ac:dyDescent="0.2">
      <c r="A17" s="3">
        <v>54</v>
      </c>
      <c r="B17">
        <v>79568.151144347998</v>
      </c>
      <c r="C17">
        <v>2.3642913000000002E-2</v>
      </c>
      <c r="D17" s="1">
        <f t="shared" si="0"/>
        <v>2.3642913000000002E-2</v>
      </c>
      <c r="E17" s="1">
        <f t="shared" si="1"/>
        <v>1.0557018229672068E-3</v>
      </c>
      <c r="F17">
        <v>11779.5972198732</v>
      </c>
      <c r="G17">
        <v>2.4094445999999999E-2</v>
      </c>
      <c r="H17" s="1">
        <f t="shared" si="2"/>
        <v>2.4094445999999999E-2</v>
      </c>
      <c r="I17" s="1">
        <f t="shared" si="3"/>
        <v>2.7691929563766968E-3</v>
      </c>
      <c r="J17">
        <v>3214.8548189401599</v>
      </c>
      <c r="K17">
        <v>2.5311383999999999E-2</v>
      </c>
      <c r="L17" s="1">
        <f t="shared" si="4"/>
        <v>2.5311383999999999E-2</v>
      </c>
      <c r="M17" s="1">
        <f t="shared" si="5"/>
        <v>5.4295805680761285E-3</v>
      </c>
      <c r="N17">
        <v>1536.39515577629</v>
      </c>
      <c r="O17">
        <v>2.8202525999999999E-2</v>
      </c>
      <c r="P17" s="1">
        <f t="shared" si="6"/>
        <v>2.8202525999999999E-2</v>
      </c>
      <c r="Q17" s="1">
        <f t="shared" si="7"/>
        <v>8.2782110395558123E-3</v>
      </c>
      <c r="R17">
        <v>1389.71603</v>
      </c>
      <c r="T17" s="1">
        <f t="shared" si="8"/>
        <v>0</v>
      </c>
      <c r="U17" s="1">
        <f t="shared" si="9"/>
        <v>0</v>
      </c>
      <c r="V17">
        <v>2057.4631319999999</v>
      </c>
      <c r="X17" s="1">
        <f t="shared" si="10"/>
        <v>0</v>
      </c>
      <c r="Y17" s="1">
        <f t="shared" si="11"/>
        <v>0</v>
      </c>
      <c r="Z17">
        <v>986.2660386</v>
      </c>
      <c r="AB17" s="1">
        <f t="shared" si="12"/>
        <v>0</v>
      </c>
      <c r="AC17" s="1">
        <f t="shared" si="13"/>
        <v>0</v>
      </c>
      <c r="AD17">
        <v>1282.5358940000001</v>
      </c>
      <c r="AF17" s="1">
        <f t="shared" si="14"/>
        <v>0</v>
      </c>
      <c r="AG17" s="1">
        <f t="shared" si="15"/>
        <v>0</v>
      </c>
      <c r="AH17" s="2">
        <v>96098.998338937701</v>
      </c>
      <c r="AJ17" s="1">
        <f t="shared" si="16"/>
        <v>0</v>
      </c>
      <c r="AK17" s="1">
        <f t="shared" si="17"/>
        <v>0</v>
      </c>
      <c r="AL17">
        <v>4735.9228245802196</v>
      </c>
      <c r="AM17">
        <v>1.9977908999999999E-2</v>
      </c>
      <c r="AN17" s="1">
        <f t="shared" si="18"/>
        <v>1.9977908999999999E-2</v>
      </c>
      <c r="AO17" s="1">
        <f t="shared" si="19"/>
        <v>3.9851687033482233E-3</v>
      </c>
      <c r="AP17">
        <v>3660.1111068204</v>
      </c>
      <c r="AQ17">
        <v>1.7537454000000001E-2</v>
      </c>
      <c r="AR17" s="1">
        <f t="shared" si="20"/>
        <v>1.7537454000000001E-2</v>
      </c>
      <c r="AS17" s="1">
        <f t="shared" si="21"/>
        <v>4.2525576585313134E-3</v>
      </c>
    </row>
    <row r="18" spans="1:45" x14ac:dyDescent="0.2">
      <c r="A18" s="3">
        <v>55</v>
      </c>
      <c r="B18">
        <v>79917.983555208804</v>
      </c>
      <c r="C18">
        <v>2.5426938999999999E-2</v>
      </c>
      <c r="D18" s="1">
        <f t="shared" si="0"/>
        <v>2.5426938999999999E-2</v>
      </c>
      <c r="E18" s="1">
        <f t="shared" si="1"/>
        <v>1.0914103160827755E-3</v>
      </c>
      <c r="F18">
        <v>11632.9730246625</v>
      </c>
      <c r="G18">
        <v>2.7317226E-2</v>
      </c>
      <c r="H18" s="1">
        <f t="shared" si="2"/>
        <v>2.7317226E-2</v>
      </c>
      <c r="I18" s="1">
        <f t="shared" si="3"/>
        <v>2.9622016602762363E-3</v>
      </c>
      <c r="J18">
        <v>3192.3859900347802</v>
      </c>
      <c r="K18">
        <v>2.6677362999999999E-2</v>
      </c>
      <c r="L18" s="1">
        <f t="shared" si="4"/>
        <v>2.6677362999999999E-2</v>
      </c>
      <c r="M18" s="1">
        <f t="shared" si="5"/>
        <v>5.5898252926673891E-3</v>
      </c>
      <c r="N18">
        <v>1383.2885220609601</v>
      </c>
      <c r="O18">
        <v>3.4817129000000002E-2</v>
      </c>
      <c r="P18" s="1">
        <f t="shared" si="6"/>
        <v>3.4817129000000002E-2</v>
      </c>
      <c r="Q18" s="1">
        <f t="shared" si="7"/>
        <v>9.6605302762706353E-3</v>
      </c>
      <c r="R18">
        <v>1233.5879150000001</v>
      </c>
      <c r="T18" s="1">
        <f t="shared" si="8"/>
        <v>0</v>
      </c>
      <c r="U18" s="1">
        <f t="shared" si="9"/>
        <v>0</v>
      </c>
      <c r="V18">
        <v>1912.7067689999999</v>
      </c>
      <c r="X18" s="1">
        <f t="shared" si="10"/>
        <v>0</v>
      </c>
      <c r="Y18" s="1">
        <f t="shared" si="11"/>
        <v>0</v>
      </c>
      <c r="Z18">
        <v>980.22307780000006</v>
      </c>
      <c r="AB18" s="1">
        <f t="shared" si="12"/>
        <v>0</v>
      </c>
      <c r="AC18" s="1">
        <f t="shared" si="13"/>
        <v>0</v>
      </c>
      <c r="AD18">
        <v>1183.3764120000001</v>
      </c>
      <c r="AF18" s="1">
        <f t="shared" si="14"/>
        <v>0</v>
      </c>
      <c r="AG18" s="1">
        <f t="shared" si="15"/>
        <v>0</v>
      </c>
      <c r="AH18" s="2">
        <v>96126.631091967196</v>
      </c>
      <c r="AJ18" s="1">
        <f t="shared" si="16"/>
        <v>0</v>
      </c>
      <c r="AK18" s="1">
        <f t="shared" si="17"/>
        <v>0</v>
      </c>
      <c r="AL18">
        <v>4493.8748017810203</v>
      </c>
      <c r="AM18">
        <v>2.6220255000000001E-2</v>
      </c>
      <c r="AN18" s="1">
        <f t="shared" si="18"/>
        <v>2.6220255000000001E-2</v>
      </c>
      <c r="AO18" s="1">
        <f t="shared" si="19"/>
        <v>4.6719093858259841E-3</v>
      </c>
      <c r="AP18">
        <v>3533.7033715918601</v>
      </c>
      <c r="AQ18">
        <v>1.4902689E-2</v>
      </c>
      <c r="AR18" s="1">
        <f t="shared" si="20"/>
        <v>1.4902689E-2</v>
      </c>
      <c r="AS18" s="1">
        <f t="shared" si="21"/>
        <v>3.9949643846219629E-3</v>
      </c>
    </row>
    <row r="19" spans="1:45" x14ac:dyDescent="0.2">
      <c r="A19" s="3">
        <v>56</v>
      </c>
      <c r="B19">
        <v>77204.529653444799</v>
      </c>
      <c r="C19">
        <v>2.5530984999999999E-2</v>
      </c>
      <c r="D19" s="1">
        <f t="shared" si="0"/>
        <v>2.5530984999999999E-2</v>
      </c>
      <c r="E19" s="1">
        <f t="shared" si="1"/>
        <v>1.1126343998021032E-3</v>
      </c>
      <c r="F19">
        <v>10611.1633954681</v>
      </c>
      <c r="G19">
        <v>2.6094768000000001E-2</v>
      </c>
      <c r="H19" s="1">
        <f t="shared" si="2"/>
        <v>2.6094768000000001E-2</v>
      </c>
      <c r="I19" s="1">
        <f t="shared" si="3"/>
        <v>3.0332600124326459E-3</v>
      </c>
      <c r="J19">
        <v>2937.0983910001801</v>
      </c>
      <c r="K19">
        <v>2.3474911000000001E-2</v>
      </c>
      <c r="L19" s="1">
        <f t="shared" si="4"/>
        <v>2.3474911000000001E-2</v>
      </c>
      <c r="M19" s="1">
        <f t="shared" si="5"/>
        <v>5.4757108120567438E-3</v>
      </c>
      <c r="N19">
        <v>1283.3599346056501</v>
      </c>
      <c r="O19">
        <v>3.2480809999999999E-2</v>
      </c>
      <c r="P19" s="1">
        <f t="shared" si="6"/>
        <v>3.2480809999999999E-2</v>
      </c>
      <c r="Q19" s="1">
        <f t="shared" si="7"/>
        <v>9.6989574105126111E-3</v>
      </c>
      <c r="R19">
        <v>1067.241704</v>
      </c>
      <c r="T19" s="1">
        <f t="shared" si="8"/>
        <v>0</v>
      </c>
      <c r="U19" s="1">
        <f t="shared" si="9"/>
        <v>0</v>
      </c>
      <c r="V19">
        <v>1629.8962320000001</v>
      </c>
      <c r="X19" s="1">
        <f t="shared" si="10"/>
        <v>0</v>
      </c>
      <c r="Y19" s="1">
        <f t="shared" si="11"/>
        <v>0</v>
      </c>
      <c r="Z19">
        <v>897.81907450000006</v>
      </c>
      <c r="AB19" s="1">
        <f t="shared" si="12"/>
        <v>0</v>
      </c>
      <c r="AC19" s="1">
        <f t="shared" si="13"/>
        <v>0</v>
      </c>
      <c r="AD19">
        <v>1175.300819</v>
      </c>
      <c r="AF19" s="1">
        <f t="shared" si="14"/>
        <v>0</v>
      </c>
      <c r="AG19" s="1">
        <f t="shared" si="15"/>
        <v>0</v>
      </c>
      <c r="AH19" s="2">
        <v>92036.151374518799</v>
      </c>
      <c r="AJ19" s="1">
        <f t="shared" si="16"/>
        <v>0</v>
      </c>
      <c r="AK19" s="1">
        <f t="shared" si="17"/>
        <v>0</v>
      </c>
      <c r="AL19">
        <v>3955.9414749071002</v>
      </c>
      <c r="AM19">
        <v>2.8750092000000001E-2</v>
      </c>
      <c r="AN19" s="1">
        <f t="shared" si="18"/>
        <v>2.8750092000000001E-2</v>
      </c>
      <c r="AO19" s="1">
        <f t="shared" si="19"/>
        <v>5.2073438652167686E-3</v>
      </c>
      <c r="AP19">
        <v>3411.47076458111</v>
      </c>
      <c r="AQ19">
        <v>1.4439423999999999E-2</v>
      </c>
      <c r="AR19" s="1">
        <f t="shared" si="20"/>
        <v>1.4439423999999999E-2</v>
      </c>
      <c r="AS19" s="1">
        <f t="shared" si="21"/>
        <v>4.0031497857830256E-3</v>
      </c>
    </row>
    <row r="20" spans="1:45" x14ac:dyDescent="0.2">
      <c r="A20" s="3">
        <v>57</v>
      </c>
      <c r="B20">
        <v>76245.841479930998</v>
      </c>
      <c r="C20">
        <v>2.7073278999999999E-2</v>
      </c>
      <c r="D20" s="1">
        <f t="shared" si="0"/>
        <v>2.7073278999999999E-2</v>
      </c>
      <c r="E20" s="1">
        <f t="shared" si="1"/>
        <v>1.152015932575716E-3</v>
      </c>
      <c r="F20">
        <v>10473.054288737399</v>
      </c>
      <c r="G20">
        <v>2.6542572E-2</v>
      </c>
      <c r="H20" s="1">
        <f t="shared" si="2"/>
        <v>2.6542572E-2</v>
      </c>
      <c r="I20" s="1">
        <f t="shared" si="3"/>
        <v>3.0785724438405267E-3</v>
      </c>
      <c r="J20">
        <v>2699.9396750517099</v>
      </c>
      <c r="K20">
        <v>3.5373963000000001E-2</v>
      </c>
      <c r="L20" s="1">
        <f t="shared" si="4"/>
        <v>3.5373963000000001E-2</v>
      </c>
      <c r="M20" s="1">
        <f t="shared" si="5"/>
        <v>6.9678756190613188E-3</v>
      </c>
      <c r="N20">
        <v>1178.6519164368499</v>
      </c>
      <c r="O20">
        <v>3.9186485E-2</v>
      </c>
      <c r="P20" s="1">
        <f t="shared" si="6"/>
        <v>3.9186485E-2</v>
      </c>
      <c r="Q20" s="1">
        <f t="shared" si="7"/>
        <v>1.1077735574609719E-2</v>
      </c>
      <c r="R20">
        <v>1044.168582</v>
      </c>
      <c r="T20" s="1">
        <f t="shared" si="8"/>
        <v>0</v>
      </c>
      <c r="U20" s="1">
        <f t="shared" si="9"/>
        <v>0</v>
      </c>
      <c r="V20">
        <v>1461.0778989999999</v>
      </c>
      <c r="X20" s="1">
        <f t="shared" si="10"/>
        <v>0</v>
      </c>
      <c r="Y20" s="1">
        <f t="shared" si="11"/>
        <v>0</v>
      </c>
      <c r="Z20">
        <v>865.57164120000004</v>
      </c>
      <c r="AB20" s="1">
        <f t="shared" si="12"/>
        <v>0</v>
      </c>
      <c r="AC20" s="1">
        <f t="shared" si="13"/>
        <v>0</v>
      </c>
      <c r="AD20">
        <v>1102.1809989999999</v>
      </c>
      <c r="AF20" s="1">
        <f t="shared" si="14"/>
        <v>0</v>
      </c>
      <c r="AG20" s="1">
        <f t="shared" si="15"/>
        <v>0</v>
      </c>
      <c r="AH20" s="2">
        <v>90597.487360157</v>
      </c>
      <c r="AJ20" s="1">
        <f t="shared" si="16"/>
        <v>0</v>
      </c>
      <c r="AK20" s="1">
        <f t="shared" si="17"/>
        <v>0</v>
      </c>
      <c r="AL20">
        <v>3660.6055302321902</v>
      </c>
      <c r="AM20">
        <v>2.6488597999999999E-2</v>
      </c>
      <c r="AN20" s="1">
        <f t="shared" si="18"/>
        <v>2.6488597999999999E-2</v>
      </c>
      <c r="AO20" s="1">
        <f t="shared" si="19"/>
        <v>5.2021109798070266E-3</v>
      </c>
      <c r="AP20">
        <v>3229.1381737776101</v>
      </c>
      <c r="AQ20">
        <v>2.1302521000000001E-2</v>
      </c>
      <c r="AR20" s="1">
        <f t="shared" si="20"/>
        <v>2.1302521000000001E-2</v>
      </c>
      <c r="AS20" s="1">
        <f t="shared" si="21"/>
        <v>4.980265466332119E-3</v>
      </c>
    </row>
    <row r="21" spans="1:45" x14ac:dyDescent="0.2">
      <c r="A21" s="3">
        <v>58</v>
      </c>
      <c r="B21">
        <v>74438.337154172303</v>
      </c>
      <c r="C21">
        <v>2.8406395000000001E-2</v>
      </c>
      <c r="D21" s="1">
        <f t="shared" si="0"/>
        <v>2.8406395000000001E-2</v>
      </c>
      <c r="E21" s="1">
        <f t="shared" si="1"/>
        <v>1.1934607055593294E-3</v>
      </c>
      <c r="F21">
        <v>9788.7714524045496</v>
      </c>
      <c r="G21">
        <v>2.4359353E-2</v>
      </c>
      <c r="H21" s="1">
        <f t="shared" si="2"/>
        <v>2.4359353E-2</v>
      </c>
      <c r="I21" s="1">
        <f t="shared" si="3"/>
        <v>3.0540053550604054E-3</v>
      </c>
      <c r="J21">
        <v>2519.9143926315</v>
      </c>
      <c r="K21">
        <v>3.8326315999999999E-2</v>
      </c>
      <c r="L21" s="1">
        <f t="shared" si="4"/>
        <v>3.8326315999999999E-2</v>
      </c>
      <c r="M21" s="1">
        <f t="shared" si="5"/>
        <v>7.4959310267399843E-3</v>
      </c>
      <c r="N21">
        <v>1001.42837557569</v>
      </c>
      <c r="O21">
        <v>3.9659805999999999E-2</v>
      </c>
      <c r="P21" s="1">
        <f t="shared" si="6"/>
        <v>3.9659805999999999E-2</v>
      </c>
      <c r="Q21" s="1">
        <f t="shared" si="7"/>
        <v>1.2087429961998065E-2</v>
      </c>
      <c r="R21">
        <v>1005.05415</v>
      </c>
      <c r="T21" s="1">
        <f t="shared" si="8"/>
        <v>0</v>
      </c>
      <c r="U21" s="1">
        <f t="shared" si="9"/>
        <v>0</v>
      </c>
      <c r="V21">
        <v>1309.4545350000001</v>
      </c>
      <c r="X21" s="1">
        <f t="shared" si="10"/>
        <v>0</v>
      </c>
      <c r="Y21" s="1">
        <f t="shared" si="11"/>
        <v>0</v>
      </c>
      <c r="Z21">
        <v>830.57740699999999</v>
      </c>
      <c r="AB21" s="1">
        <f t="shared" si="12"/>
        <v>0</v>
      </c>
      <c r="AC21" s="1">
        <f t="shared" si="13"/>
        <v>0</v>
      </c>
      <c r="AD21">
        <v>973.90543730000002</v>
      </c>
      <c r="AF21" s="1">
        <f t="shared" si="14"/>
        <v>0</v>
      </c>
      <c r="AG21" s="1">
        <f t="shared" si="15"/>
        <v>0</v>
      </c>
      <c r="AH21" s="2">
        <v>87748.451374784097</v>
      </c>
      <c r="AJ21" s="1">
        <f t="shared" si="16"/>
        <v>0</v>
      </c>
      <c r="AK21" s="1">
        <f t="shared" si="17"/>
        <v>0</v>
      </c>
      <c r="AL21">
        <v>3449.3766045346802</v>
      </c>
      <c r="AM21">
        <v>2.9820971000000002E-2</v>
      </c>
      <c r="AN21" s="1">
        <f t="shared" si="18"/>
        <v>2.9820971000000002E-2</v>
      </c>
      <c r="AO21" s="1">
        <f t="shared" si="19"/>
        <v>5.6763948357835912E-3</v>
      </c>
      <c r="AP21">
        <v>3138.4937714002999</v>
      </c>
      <c r="AQ21">
        <v>2.6194785000000002E-2</v>
      </c>
      <c r="AR21" s="1">
        <f t="shared" si="20"/>
        <v>2.6194785000000002E-2</v>
      </c>
      <c r="AS21" s="1">
        <f t="shared" si="21"/>
        <v>5.5877749051273587E-3</v>
      </c>
    </row>
    <row r="22" spans="1:45" x14ac:dyDescent="0.2">
      <c r="A22" s="3">
        <v>59</v>
      </c>
      <c r="B22">
        <v>72444.599775969895</v>
      </c>
      <c r="C22">
        <v>2.917964E-2</v>
      </c>
      <c r="D22" s="1">
        <f t="shared" si="0"/>
        <v>2.917964E-2</v>
      </c>
      <c r="E22" s="1">
        <f t="shared" si="1"/>
        <v>1.2256386992907245E-3</v>
      </c>
      <c r="F22">
        <v>9264.1875655911808</v>
      </c>
      <c r="G22">
        <v>3.5086520000000003E-2</v>
      </c>
      <c r="H22" s="1">
        <f t="shared" si="2"/>
        <v>3.5086520000000003E-2</v>
      </c>
      <c r="I22" s="1">
        <f t="shared" si="3"/>
        <v>3.7468537030174586E-3</v>
      </c>
      <c r="J22">
        <v>2349.9973422437902</v>
      </c>
      <c r="K22">
        <v>3.8268913000000002E-2</v>
      </c>
      <c r="L22" s="1">
        <f t="shared" si="4"/>
        <v>3.8268913000000002E-2</v>
      </c>
      <c r="M22" s="1">
        <f t="shared" si="5"/>
        <v>7.7566157243269106E-3</v>
      </c>
      <c r="N22">
        <v>914.24493709579099</v>
      </c>
      <c r="O22">
        <v>5.1467102000000001E-2</v>
      </c>
      <c r="P22" s="1">
        <f t="shared" si="6"/>
        <v>5.1467102000000001E-2</v>
      </c>
      <c r="Q22" s="1">
        <f t="shared" si="7"/>
        <v>1.4322401555244514E-2</v>
      </c>
      <c r="R22">
        <v>743.8334615</v>
      </c>
      <c r="T22" s="1">
        <f t="shared" si="8"/>
        <v>0</v>
      </c>
      <c r="U22" s="1">
        <f t="shared" si="9"/>
        <v>0</v>
      </c>
      <c r="V22">
        <v>1309.9489599999999</v>
      </c>
      <c r="X22" s="1">
        <f t="shared" si="10"/>
        <v>0</v>
      </c>
      <c r="Y22" s="1">
        <f t="shared" si="11"/>
        <v>0</v>
      </c>
      <c r="Z22">
        <v>763.44561499999998</v>
      </c>
      <c r="AB22" s="1">
        <f t="shared" si="12"/>
        <v>0</v>
      </c>
      <c r="AC22" s="1">
        <f t="shared" si="13"/>
        <v>0</v>
      </c>
      <c r="AD22">
        <v>897.81907450000006</v>
      </c>
      <c r="AF22" s="1">
        <f t="shared" si="14"/>
        <v>0</v>
      </c>
      <c r="AG22" s="1">
        <f t="shared" si="15"/>
        <v>0</v>
      </c>
      <c r="AH22" s="2">
        <v>84973.029620900707</v>
      </c>
      <c r="AJ22" s="1">
        <f t="shared" si="16"/>
        <v>0</v>
      </c>
      <c r="AK22" s="1">
        <f t="shared" si="17"/>
        <v>0</v>
      </c>
      <c r="AL22">
        <v>3103.1699239760601</v>
      </c>
      <c r="AM22">
        <v>2.8551191E-2</v>
      </c>
      <c r="AN22" s="1">
        <f t="shared" si="18"/>
        <v>2.8551191E-2</v>
      </c>
      <c r="AO22" s="1">
        <f t="shared" si="19"/>
        <v>5.8596998039093899E-3</v>
      </c>
      <c r="AP22">
        <v>2729.0557544268599</v>
      </c>
      <c r="AQ22">
        <v>2.4662657000000001E-2</v>
      </c>
      <c r="AR22" s="1">
        <f t="shared" si="20"/>
        <v>2.4662657000000001E-2</v>
      </c>
      <c r="AS22" s="1">
        <f t="shared" si="21"/>
        <v>5.8189848285217227E-3</v>
      </c>
    </row>
    <row r="23" spans="1:45" x14ac:dyDescent="0.2">
      <c r="A23" s="3">
        <v>60</v>
      </c>
      <c r="B23">
        <v>74240.347815182002</v>
      </c>
      <c r="C23">
        <v>3.1782749999999999E-2</v>
      </c>
      <c r="D23" s="1">
        <f t="shared" si="0"/>
        <v>3.1782749999999999E-2</v>
      </c>
      <c r="E23" s="1">
        <f t="shared" si="1"/>
        <v>1.2618804623810941E-3</v>
      </c>
      <c r="F23">
        <v>9551.8874100744706</v>
      </c>
      <c r="G23">
        <v>3.0072109999999999E-2</v>
      </c>
      <c r="H23" s="1">
        <f t="shared" si="2"/>
        <v>3.0072109999999999E-2</v>
      </c>
      <c r="I23" s="1">
        <f t="shared" si="3"/>
        <v>3.4250202884189632E-3</v>
      </c>
      <c r="J23">
        <v>2499.6979412995202</v>
      </c>
      <c r="K23">
        <v>4.5710858E-2</v>
      </c>
      <c r="L23" s="1">
        <f t="shared" si="4"/>
        <v>4.5710858E-2</v>
      </c>
      <c r="M23" s="1">
        <f t="shared" si="5"/>
        <v>8.1877011552146904E-3</v>
      </c>
      <c r="N23">
        <v>893.69887406751502</v>
      </c>
      <c r="O23">
        <v>4.1806426000000001E-2</v>
      </c>
      <c r="P23" s="1">
        <f t="shared" si="6"/>
        <v>4.1806426000000001E-2</v>
      </c>
      <c r="Q23" s="1">
        <f t="shared" si="7"/>
        <v>1.3122259253801843E-2</v>
      </c>
      <c r="R23">
        <v>732.51664440000002</v>
      </c>
      <c r="T23" s="1">
        <f t="shared" si="8"/>
        <v>0</v>
      </c>
      <c r="U23" s="1">
        <f t="shared" si="9"/>
        <v>0</v>
      </c>
      <c r="V23">
        <v>1320.441736</v>
      </c>
      <c r="X23" s="1">
        <f t="shared" si="10"/>
        <v>0</v>
      </c>
      <c r="Y23" s="1">
        <f t="shared" si="11"/>
        <v>0</v>
      </c>
      <c r="Z23">
        <v>849.42045810000002</v>
      </c>
      <c r="AB23" s="1">
        <f t="shared" si="12"/>
        <v>0</v>
      </c>
      <c r="AC23" s="1">
        <f t="shared" si="13"/>
        <v>0</v>
      </c>
      <c r="AD23">
        <v>903.42254720000005</v>
      </c>
      <c r="AF23" s="1">
        <f t="shared" si="14"/>
        <v>0</v>
      </c>
      <c r="AG23" s="1">
        <f t="shared" si="15"/>
        <v>0</v>
      </c>
      <c r="AH23" s="2">
        <v>87185.632040623503</v>
      </c>
      <c r="AJ23" s="1">
        <f t="shared" si="16"/>
        <v>0</v>
      </c>
      <c r="AK23" s="1">
        <f t="shared" si="17"/>
        <v>0</v>
      </c>
      <c r="AL23">
        <v>3145.8002614602401</v>
      </c>
      <c r="AM23">
        <v>3.3658449E-2</v>
      </c>
      <c r="AN23" s="1">
        <f t="shared" si="18"/>
        <v>3.3658449E-2</v>
      </c>
      <c r="AO23" s="1">
        <f t="shared" si="19"/>
        <v>6.3023551949769486E-3</v>
      </c>
      <c r="AP23">
        <v>2968.4668503887901</v>
      </c>
      <c r="AQ23">
        <v>2.8134385000000001E-2</v>
      </c>
      <c r="AR23" s="1">
        <f t="shared" si="20"/>
        <v>2.8134385000000001E-2</v>
      </c>
      <c r="AS23" s="1">
        <f t="shared" si="21"/>
        <v>5.9485592431133029E-3</v>
      </c>
    </row>
    <row r="24" spans="1:45" x14ac:dyDescent="0.2">
      <c r="A24" s="3">
        <v>61</v>
      </c>
      <c r="B24">
        <v>68588.751695237996</v>
      </c>
      <c r="C24">
        <v>3.1658433E-2</v>
      </c>
      <c r="D24" s="1">
        <f t="shared" si="0"/>
        <v>3.1658433E-2</v>
      </c>
      <c r="E24" s="1">
        <f t="shared" si="1"/>
        <v>1.3103539333992576E-3</v>
      </c>
      <c r="F24">
        <v>8469.3185677528309</v>
      </c>
      <c r="G24">
        <v>3.1330350999999999E-2</v>
      </c>
      <c r="H24" s="1">
        <f t="shared" si="2"/>
        <v>3.1330350999999999E-2</v>
      </c>
      <c r="I24" s="1">
        <f t="shared" si="3"/>
        <v>3.7102426489220405E-3</v>
      </c>
      <c r="J24">
        <v>2255.56235596537</v>
      </c>
      <c r="K24">
        <v>3.8009624999999998E-2</v>
      </c>
      <c r="L24" s="1">
        <f t="shared" si="4"/>
        <v>3.8009624999999998E-2</v>
      </c>
      <c r="M24" s="1">
        <f t="shared" si="5"/>
        <v>7.8915226670559519E-3</v>
      </c>
      <c r="N24">
        <v>804.31800097599603</v>
      </c>
      <c r="O24">
        <v>5.1451858000000003E-2</v>
      </c>
      <c r="P24" s="1">
        <f t="shared" si="6"/>
        <v>5.1451858000000003E-2</v>
      </c>
      <c r="Q24" s="1">
        <f t="shared" si="7"/>
        <v>1.5267657088487395E-2</v>
      </c>
      <c r="R24">
        <v>567.26915159999999</v>
      </c>
      <c r="T24" s="1">
        <f t="shared" si="8"/>
        <v>0</v>
      </c>
      <c r="U24" s="1">
        <f t="shared" si="9"/>
        <v>0</v>
      </c>
      <c r="V24">
        <v>1202.6040089999999</v>
      </c>
      <c r="X24" s="1">
        <f t="shared" si="10"/>
        <v>0</v>
      </c>
      <c r="Y24" s="1">
        <f t="shared" si="11"/>
        <v>0</v>
      </c>
      <c r="Z24">
        <v>661.75907519999998</v>
      </c>
      <c r="AB24" s="1">
        <f t="shared" si="12"/>
        <v>0</v>
      </c>
      <c r="AC24" s="1">
        <f t="shared" si="13"/>
        <v>0</v>
      </c>
      <c r="AD24">
        <v>762.23702249999997</v>
      </c>
      <c r="AF24" s="1">
        <f t="shared" si="14"/>
        <v>0</v>
      </c>
      <c r="AG24" s="1">
        <f t="shared" si="15"/>
        <v>0</v>
      </c>
      <c r="AH24" s="2">
        <v>80117.950619932206</v>
      </c>
      <c r="AJ24" s="1">
        <f t="shared" si="16"/>
        <v>0</v>
      </c>
      <c r="AK24" s="1">
        <f t="shared" si="17"/>
        <v>0</v>
      </c>
      <c r="AL24">
        <v>2626.43529710546</v>
      </c>
      <c r="AM24">
        <v>3.0159564999999999E-2</v>
      </c>
      <c r="AN24" s="1">
        <f t="shared" si="18"/>
        <v>3.0159564999999999E-2</v>
      </c>
      <c r="AO24" s="1">
        <f t="shared" si="19"/>
        <v>6.540868203466472E-3</v>
      </c>
      <c r="AP24">
        <v>2658.2432450465799</v>
      </c>
      <c r="AQ24">
        <v>3.1587798E-2</v>
      </c>
      <c r="AR24" s="1">
        <f t="shared" si="20"/>
        <v>3.1587798E-2</v>
      </c>
      <c r="AS24" s="1">
        <f t="shared" si="21"/>
        <v>6.6488802997134843E-3</v>
      </c>
    </row>
    <row r="25" spans="1:45" x14ac:dyDescent="0.2">
      <c r="A25" s="3">
        <v>62</v>
      </c>
      <c r="B25">
        <v>67943.748093258502</v>
      </c>
      <c r="C25">
        <v>3.5859253000000001E-2</v>
      </c>
      <c r="D25" s="1">
        <f t="shared" si="0"/>
        <v>3.5859253000000001E-2</v>
      </c>
      <c r="E25" s="1">
        <f t="shared" si="1"/>
        <v>1.3981448228177721E-3</v>
      </c>
      <c r="F25">
        <v>8280.9430124983101</v>
      </c>
      <c r="G25">
        <v>3.1602132999999998E-2</v>
      </c>
      <c r="H25" s="1">
        <f t="shared" si="2"/>
        <v>3.1602132999999998E-2</v>
      </c>
      <c r="I25" s="1">
        <f t="shared" si="3"/>
        <v>3.767916619864288E-3</v>
      </c>
      <c r="J25">
        <v>2111.90471276268</v>
      </c>
      <c r="K25">
        <v>5.4487030999999998E-2</v>
      </c>
      <c r="L25" s="1">
        <f t="shared" si="4"/>
        <v>5.4487030999999998E-2</v>
      </c>
      <c r="M25" s="1">
        <f t="shared" si="5"/>
        <v>9.6805320843796269E-3</v>
      </c>
      <c r="N25">
        <v>770.42248632013798</v>
      </c>
      <c r="O25">
        <v>4.4816092000000002E-2</v>
      </c>
      <c r="P25" s="1">
        <f t="shared" si="6"/>
        <v>4.4816092000000002E-2</v>
      </c>
      <c r="Q25" s="1">
        <f t="shared" si="7"/>
        <v>1.4610062926630632E-2</v>
      </c>
      <c r="R25">
        <v>467.78005430000002</v>
      </c>
      <c r="T25" s="1">
        <f t="shared" si="8"/>
        <v>0</v>
      </c>
      <c r="U25" s="1">
        <f t="shared" si="9"/>
        <v>0</v>
      </c>
      <c r="V25">
        <v>1148.272307</v>
      </c>
      <c r="X25" s="1">
        <f t="shared" si="10"/>
        <v>0</v>
      </c>
      <c r="Y25" s="1">
        <f t="shared" si="11"/>
        <v>0</v>
      </c>
      <c r="Z25">
        <v>703.18081900000004</v>
      </c>
      <c r="AB25" s="1">
        <f t="shared" si="12"/>
        <v>0</v>
      </c>
      <c r="AC25" s="1">
        <f t="shared" si="13"/>
        <v>0</v>
      </c>
      <c r="AD25">
        <v>742.73474239999996</v>
      </c>
      <c r="AF25" s="1">
        <f t="shared" si="14"/>
        <v>0</v>
      </c>
      <c r="AG25" s="1">
        <f t="shared" si="15"/>
        <v>0</v>
      </c>
      <c r="AH25" s="2">
        <v>79107.018304839701</v>
      </c>
      <c r="AJ25" s="1">
        <f t="shared" si="16"/>
        <v>0</v>
      </c>
      <c r="AK25" s="1">
        <f t="shared" si="17"/>
        <v>0</v>
      </c>
      <c r="AL25">
        <v>2500.3571799919</v>
      </c>
      <c r="AM25">
        <v>3.4941763000000001E-2</v>
      </c>
      <c r="AN25" s="1">
        <f t="shared" si="18"/>
        <v>3.4941763000000001E-2</v>
      </c>
      <c r="AO25" s="1">
        <f t="shared" si="19"/>
        <v>7.1978735488961937E-3</v>
      </c>
      <c r="AP25">
        <v>2597.9784504324198</v>
      </c>
      <c r="AQ25">
        <v>2.5727184E-2</v>
      </c>
      <c r="AR25" s="1">
        <f t="shared" si="20"/>
        <v>2.5727184E-2</v>
      </c>
      <c r="AS25" s="1">
        <f t="shared" si="21"/>
        <v>6.0880010407626684E-3</v>
      </c>
    </row>
    <row r="26" spans="1:45" x14ac:dyDescent="0.2">
      <c r="A26" s="3">
        <v>63</v>
      </c>
      <c r="B26">
        <v>67215.296720519604</v>
      </c>
      <c r="C26">
        <v>3.6929811999999999E-2</v>
      </c>
      <c r="D26" s="1">
        <f t="shared" si="0"/>
        <v>3.6929811999999999E-2</v>
      </c>
      <c r="E26" s="1">
        <f t="shared" si="1"/>
        <v>1.425737357941775E-3</v>
      </c>
      <c r="F26">
        <v>7911.38852871581</v>
      </c>
      <c r="G26">
        <v>3.5629007999999997E-2</v>
      </c>
      <c r="H26" s="1">
        <f t="shared" si="2"/>
        <v>3.5629007999999997E-2</v>
      </c>
      <c r="I26" s="1">
        <f t="shared" si="3"/>
        <v>4.0846387143793237E-3</v>
      </c>
      <c r="J26">
        <v>2002.8567494302899</v>
      </c>
      <c r="K26">
        <v>5.6827899000000001E-2</v>
      </c>
      <c r="L26" s="1">
        <f t="shared" si="4"/>
        <v>5.6827899000000001E-2</v>
      </c>
      <c r="M26" s="1">
        <f t="shared" si="5"/>
        <v>1.0139286622692629E-2</v>
      </c>
      <c r="N26">
        <v>726.30887769907702</v>
      </c>
      <c r="O26">
        <v>4.6721876000000002E-2</v>
      </c>
      <c r="P26" s="1">
        <f t="shared" si="6"/>
        <v>4.6721876000000002E-2</v>
      </c>
      <c r="Q26" s="1">
        <f t="shared" si="7"/>
        <v>1.5348479013930581E-2</v>
      </c>
      <c r="R26">
        <v>446.3550128</v>
      </c>
      <c r="T26" s="1">
        <f t="shared" si="8"/>
        <v>0</v>
      </c>
      <c r="U26" s="1">
        <f t="shared" si="9"/>
        <v>0</v>
      </c>
      <c r="V26">
        <v>1014.558078</v>
      </c>
      <c r="X26" s="1">
        <f t="shared" si="10"/>
        <v>0</v>
      </c>
      <c r="Y26" s="1">
        <f t="shared" si="11"/>
        <v>0</v>
      </c>
      <c r="Z26">
        <v>618.68924990000005</v>
      </c>
      <c r="AB26" s="1">
        <f t="shared" si="12"/>
        <v>0</v>
      </c>
      <c r="AC26" s="1">
        <f t="shared" si="13"/>
        <v>0</v>
      </c>
      <c r="AD26">
        <v>660.82516339999995</v>
      </c>
      <c r="AF26" s="1">
        <f t="shared" si="14"/>
        <v>0</v>
      </c>
      <c r="AG26" s="1">
        <f t="shared" si="15"/>
        <v>0</v>
      </c>
      <c r="AH26" s="2">
        <v>77855.850876364799</v>
      </c>
      <c r="AJ26" s="1">
        <f t="shared" si="16"/>
        <v>0</v>
      </c>
      <c r="AK26" s="1">
        <f t="shared" si="17"/>
        <v>0</v>
      </c>
      <c r="AL26">
        <v>2347.6350951306499</v>
      </c>
      <c r="AM26">
        <v>3.0477074999999999E-2</v>
      </c>
      <c r="AN26" s="1">
        <f t="shared" si="18"/>
        <v>3.0477074999999999E-2</v>
      </c>
      <c r="AO26" s="1">
        <f t="shared" si="19"/>
        <v>6.953548017326814E-3</v>
      </c>
      <c r="AP26">
        <v>2372.7408454604401</v>
      </c>
      <c r="AQ26">
        <v>3.2768424999999997E-2</v>
      </c>
      <c r="AR26" s="1">
        <f t="shared" si="20"/>
        <v>3.2768424999999997E-2</v>
      </c>
      <c r="AS26" s="1">
        <f t="shared" si="21"/>
        <v>7.1634780540432421E-3</v>
      </c>
    </row>
    <row r="27" spans="1:45" x14ac:dyDescent="0.2">
      <c r="A27" s="3">
        <v>64</v>
      </c>
      <c r="B27">
        <v>63943.638100862503</v>
      </c>
      <c r="C27">
        <v>3.9397791000000001E-2</v>
      </c>
      <c r="D27" s="1">
        <f t="shared" si="0"/>
        <v>3.9397791000000001E-2</v>
      </c>
      <c r="E27" s="1">
        <f t="shared" si="1"/>
        <v>1.5078742570620019E-3</v>
      </c>
      <c r="F27">
        <v>7088.6120377257403</v>
      </c>
      <c r="G27">
        <v>3.4596555000000001E-2</v>
      </c>
      <c r="H27" s="1">
        <f t="shared" si="2"/>
        <v>3.4596555000000001E-2</v>
      </c>
      <c r="I27" s="1">
        <f t="shared" si="3"/>
        <v>4.254478342941655E-3</v>
      </c>
      <c r="J27">
        <v>1845.9595260769099</v>
      </c>
      <c r="K27">
        <v>4.6570054999999999E-2</v>
      </c>
      <c r="L27" s="1">
        <f t="shared" si="4"/>
        <v>4.6570054999999999E-2</v>
      </c>
      <c r="M27" s="1">
        <f t="shared" si="5"/>
        <v>9.6126416707064989E-3</v>
      </c>
      <c r="N27">
        <v>634.62069146707597</v>
      </c>
      <c r="O27">
        <v>7.3165774000000003E-2</v>
      </c>
      <c r="P27" s="1">
        <f t="shared" si="6"/>
        <v>7.3165774000000003E-2</v>
      </c>
      <c r="Q27" s="1">
        <f t="shared" si="7"/>
        <v>2.0260678003249804E-2</v>
      </c>
      <c r="R27">
        <v>346.04187400000001</v>
      </c>
      <c r="T27" s="1">
        <f t="shared" si="8"/>
        <v>0</v>
      </c>
      <c r="U27" s="1">
        <f t="shared" si="9"/>
        <v>0</v>
      </c>
      <c r="V27">
        <v>954.23834790000001</v>
      </c>
      <c r="X27" s="1">
        <f t="shared" si="10"/>
        <v>0</v>
      </c>
      <c r="Y27" s="1">
        <f t="shared" si="11"/>
        <v>0</v>
      </c>
      <c r="Z27">
        <v>627.03952319999996</v>
      </c>
      <c r="AB27" s="1">
        <f t="shared" si="12"/>
        <v>0</v>
      </c>
      <c r="AC27" s="1">
        <f t="shared" si="13"/>
        <v>0</v>
      </c>
      <c r="AD27">
        <v>595.72600220000004</v>
      </c>
      <c r="AF27" s="1">
        <f t="shared" si="14"/>
        <v>0</v>
      </c>
      <c r="AG27" s="1">
        <f t="shared" si="15"/>
        <v>0</v>
      </c>
      <c r="AH27" s="2">
        <v>73512.830356132195</v>
      </c>
      <c r="AJ27" s="1">
        <f t="shared" si="16"/>
        <v>0</v>
      </c>
      <c r="AK27" s="1">
        <f t="shared" si="17"/>
        <v>0</v>
      </c>
      <c r="AL27">
        <v>2096.6874358989298</v>
      </c>
      <c r="AM27">
        <v>4.6423170999999999E-2</v>
      </c>
      <c r="AN27" s="1">
        <f t="shared" si="18"/>
        <v>4.6423170999999999E-2</v>
      </c>
      <c r="AO27" s="1">
        <f t="shared" si="19"/>
        <v>9.0060524288901808E-3</v>
      </c>
      <c r="AP27">
        <v>2360.5450527966</v>
      </c>
      <c r="AQ27">
        <v>3.7905432000000003E-2</v>
      </c>
      <c r="AR27" s="1">
        <f t="shared" si="20"/>
        <v>3.7905432000000003E-2</v>
      </c>
      <c r="AS27" s="1">
        <f t="shared" si="21"/>
        <v>7.7038803858889447E-3</v>
      </c>
    </row>
    <row r="28" spans="1:45" x14ac:dyDescent="0.2">
      <c r="A28" s="3">
        <v>65</v>
      </c>
      <c r="B28">
        <v>61755.2624611668</v>
      </c>
      <c r="C28">
        <v>4.3428930999999997E-2</v>
      </c>
      <c r="D28" s="1">
        <f t="shared" si="0"/>
        <v>4.3428930999999997E-2</v>
      </c>
      <c r="E28" s="1">
        <f t="shared" si="1"/>
        <v>1.6075603132961831E-3</v>
      </c>
      <c r="F28">
        <v>6748.0088238231801</v>
      </c>
      <c r="G28">
        <v>3.8248096000000002E-2</v>
      </c>
      <c r="H28" s="1">
        <f t="shared" si="2"/>
        <v>3.8248096000000002E-2</v>
      </c>
      <c r="I28" s="1">
        <f t="shared" si="3"/>
        <v>4.5761967485603442E-3</v>
      </c>
      <c r="J28">
        <v>1709.71824607998</v>
      </c>
      <c r="K28">
        <v>5.3253612999999998E-2</v>
      </c>
      <c r="L28" s="1">
        <f t="shared" si="4"/>
        <v>5.3253612999999998E-2</v>
      </c>
      <c r="M28" s="1">
        <f t="shared" si="5"/>
        <v>1.0643517174213244E-2</v>
      </c>
      <c r="N28">
        <v>577.37737832963398</v>
      </c>
      <c r="O28">
        <v>4.0546029999999997E-2</v>
      </c>
      <c r="P28" s="1">
        <f t="shared" si="6"/>
        <v>4.0546029999999997E-2</v>
      </c>
      <c r="Q28" s="1">
        <f t="shared" si="7"/>
        <v>1.6088384241782269E-2</v>
      </c>
      <c r="R28">
        <v>376.58629200000001</v>
      </c>
      <c r="T28" s="1">
        <f t="shared" si="8"/>
        <v>0</v>
      </c>
      <c r="U28" s="1">
        <f t="shared" si="9"/>
        <v>0</v>
      </c>
      <c r="V28">
        <v>886.00783520000005</v>
      </c>
      <c r="X28" s="1">
        <f t="shared" si="10"/>
        <v>0</v>
      </c>
      <c r="Y28" s="1">
        <f t="shared" si="11"/>
        <v>0</v>
      </c>
      <c r="Z28">
        <v>552.05188080000005</v>
      </c>
      <c r="AB28" s="1">
        <f t="shared" si="12"/>
        <v>0</v>
      </c>
      <c r="AC28" s="1">
        <f t="shared" si="13"/>
        <v>0</v>
      </c>
      <c r="AD28">
        <v>546.00892009999995</v>
      </c>
      <c r="AF28" s="1">
        <f t="shared" si="14"/>
        <v>0</v>
      </c>
      <c r="AG28" s="1">
        <f t="shared" si="15"/>
        <v>0</v>
      </c>
      <c r="AH28" s="2">
        <v>70790.3669093996</v>
      </c>
      <c r="AJ28" s="1">
        <f t="shared" si="16"/>
        <v>0</v>
      </c>
      <c r="AK28" s="1">
        <f t="shared" si="17"/>
        <v>0</v>
      </c>
      <c r="AL28">
        <v>2112.1793941259298</v>
      </c>
      <c r="AM28">
        <v>5.1206987000000002E-2</v>
      </c>
      <c r="AN28" s="1">
        <f t="shared" si="18"/>
        <v>5.1206987000000002E-2</v>
      </c>
      <c r="AO28" s="1">
        <f t="shared" si="19"/>
        <v>9.4002850032484202E-3</v>
      </c>
      <c r="AP28">
        <v>2200.5714186988698</v>
      </c>
      <c r="AQ28">
        <v>3.5989858E-2</v>
      </c>
      <c r="AR28" s="1">
        <f t="shared" si="20"/>
        <v>3.5989858E-2</v>
      </c>
      <c r="AS28" s="1">
        <f t="shared" si="21"/>
        <v>7.7825013629855061E-3</v>
      </c>
    </row>
    <row r="29" spans="1:45" x14ac:dyDescent="0.2">
      <c r="A29" s="3">
        <v>66</v>
      </c>
      <c r="B29">
        <v>56662.090812325398</v>
      </c>
      <c r="C29">
        <v>4.5872889E-2</v>
      </c>
      <c r="D29" s="1">
        <f t="shared" si="0"/>
        <v>4.5872889E-2</v>
      </c>
      <c r="E29" s="1">
        <f t="shared" si="1"/>
        <v>1.7226257613204528E-3</v>
      </c>
      <c r="F29">
        <v>5914.5198108069599</v>
      </c>
      <c r="G29">
        <v>4.4183954999999997E-2</v>
      </c>
      <c r="H29" s="1">
        <f t="shared" si="2"/>
        <v>4.4183954999999997E-2</v>
      </c>
      <c r="I29" s="1">
        <f t="shared" si="3"/>
        <v>5.2374004140590697E-3</v>
      </c>
      <c r="J29">
        <v>1627.5889206342399</v>
      </c>
      <c r="K29">
        <v>6.4093776000000005E-2</v>
      </c>
      <c r="L29" s="1">
        <f t="shared" si="4"/>
        <v>6.4093776000000005E-2</v>
      </c>
      <c r="M29" s="1">
        <f t="shared" si="5"/>
        <v>1.1898927154347455E-2</v>
      </c>
      <c r="N29">
        <v>534.03287276998105</v>
      </c>
      <c r="O29">
        <v>4.8847169000000003E-2</v>
      </c>
      <c r="P29" s="1">
        <f t="shared" si="6"/>
        <v>4.8847169000000003E-2</v>
      </c>
      <c r="Q29" s="1">
        <f t="shared" si="7"/>
        <v>1.8281714716742541E-2</v>
      </c>
      <c r="R29">
        <v>258.19920860000002</v>
      </c>
      <c r="T29" s="1">
        <f t="shared" si="8"/>
        <v>0</v>
      </c>
      <c r="U29" s="1">
        <f t="shared" si="9"/>
        <v>0</v>
      </c>
      <c r="V29">
        <v>705.04864439999994</v>
      </c>
      <c r="X29" s="1">
        <f t="shared" si="10"/>
        <v>0</v>
      </c>
      <c r="Y29" s="1">
        <f t="shared" si="11"/>
        <v>0</v>
      </c>
      <c r="Z29">
        <v>456.62804460000001</v>
      </c>
      <c r="AB29" s="1">
        <f t="shared" si="12"/>
        <v>0</v>
      </c>
      <c r="AC29" s="1">
        <f t="shared" si="13"/>
        <v>0</v>
      </c>
      <c r="AD29">
        <v>474.15263140000002</v>
      </c>
      <c r="AF29" s="1">
        <f t="shared" si="14"/>
        <v>0</v>
      </c>
      <c r="AG29" s="1">
        <f t="shared" si="15"/>
        <v>0</v>
      </c>
      <c r="AH29" s="2">
        <v>64738.232416536601</v>
      </c>
      <c r="AJ29" s="1">
        <f t="shared" si="16"/>
        <v>0</v>
      </c>
      <c r="AK29" s="1">
        <f t="shared" si="17"/>
        <v>0</v>
      </c>
      <c r="AL29">
        <v>1685.2167856395199</v>
      </c>
      <c r="AM29">
        <v>6.1920985999999997E-2</v>
      </c>
      <c r="AN29" s="1">
        <f t="shared" si="18"/>
        <v>6.1920985999999997E-2</v>
      </c>
      <c r="AO29" s="1">
        <f t="shared" si="19"/>
        <v>1.1507124846937838E-2</v>
      </c>
      <c r="AP29">
        <v>1801.0218779854399</v>
      </c>
      <c r="AQ29">
        <v>4.1611797999999998E-2</v>
      </c>
      <c r="AR29" s="1">
        <f t="shared" si="20"/>
        <v>4.1611797999999998E-2</v>
      </c>
      <c r="AS29" s="1">
        <f t="shared" si="21"/>
        <v>9.22307090301221E-3</v>
      </c>
    </row>
    <row r="30" spans="1:45" x14ac:dyDescent="0.2">
      <c r="A30" s="3">
        <v>67</v>
      </c>
      <c r="B30">
        <v>53095.206112701402</v>
      </c>
      <c r="C30">
        <v>4.7842897000000002E-2</v>
      </c>
      <c r="D30" s="1">
        <f t="shared" si="0"/>
        <v>4.7842897000000002E-2</v>
      </c>
      <c r="E30" s="1">
        <f t="shared" si="1"/>
        <v>1.8154799471092641E-3</v>
      </c>
      <c r="F30">
        <v>5271.2741699777498</v>
      </c>
      <c r="G30">
        <v>4.2210676000000003E-2</v>
      </c>
      <c r="H30" s="1">
        <f t="shared" si="2"/>
        <v>4.2210676000000003E-2</v>
      </c>
      <c r="I30" s="1">
        <f t="shared" si="3"/>
        <v>5.428057234602335E-3</v>
      </c>
      <c r="J30">
        <v>1475.2513873651601</v>
      </c>
      <c r="K30">
        <v>8.0373831000000007E-2</v>
      </c>
      <c r="L30" s="1">
        <f t="shared" si="4"/>
        <v>8.0373831000000007E-2</v>
      </c>
      <c r="M30" s="1">
        <f t="shared" si="5"/>
        <v>1.3873500390613606E-2</v>
      </c>
      <c r="N30">
        <v>485.08489475399199</v>
      </c>
      <c r="O30">
        <v>5.9153351999999999E-2</v>
      </c>
      <c r="P30" s="1">
        <f t="shared" si="6"/>
        <v>5.9153351999999999E-2</v>
      </c>
      <c r="Q30" s="1">
        <f t="shared" si="7"/>
        <v>2.0994053350647291E-2</v>
      </c>
      <c r="R30">
        <v>252.4858643</v>
      </c>
      <c r="T30" s="1">
        <f t="shared" si="8"/>
        <v>0</v>
      </c>
      <c r="U30" s="1">
        <f t="shared" si="9"/>
        <v>0</v>
      </c>
      <c r="V30">
        <v>644.39929919999997</v>
      </c>
      <c r="X30" s="1">
        <f t="shared" si="10"/>
        <v>0</v>
      </c>
      <c r="Y30" s="1">
        <f t="shared" si="11"/>
        <v>0</v>
      </c>
      <c r="Z30">
        <v>494.91843899999998</v>
      </c>
      <c r="AB30" s="1">
        <f t="shared" si="12"/>
        <v>0</v>
      </c>
      <c r="AC30" s="1">
        <f t="shared" si="13"/>
        <v>0</v>
      </c>
      <c r="AD30">
        <v>501.18114420000001</v>
      </c>
      <c r="AF30" s="1">
        <f t="shared" si="14"/>
        <v>0</v>
      </c>
      <c r="AG30" s="1">
        <f t="shared" si="15"/>
        <v>0</v>
      </c>
      <c r="AH30" s="2">
        <v>60326.816564798297</v>
      </c>
      <c r="AJ30" s="1">
        <f t="shared" si="16"/>
        <v>0</v>
      </c>
      <c r="AK30" s="1">
        <f t="shared" si="17"/>
        <v>0</v>
      </c>
      <c r="AL30">
        <v>1606.05400753393</v>
      </c>
      <c r="AM30">
        <v>5.2671757E-2</v>
      </c>
      <c r="AN30" s="1">
        <f t="shared" si="18"/>
        <v>5.2671757E-2</v>
      </c>
      <c r="AO30" s="1">
        <f t="shared" si="19"/>
        <v>1.0924841480556851E-2</v>
      </c>
      <c r="AP30">
        <v>1926.1660891771301</v>
      </c>
      <c r="AQ30">
        <v>3.5646300999999998E-2</v>
      </c>
      <c r="AR30" s="1">
        <f t="shared" si="20"/>
        <v>3.5646300999999998E-2</v>
      </c>
      <c r="AS30" s="1">
        <f t="shared" si="21"/>
        <v>8.2800815727261303E-3</v>
      </c>
    </row>
    <row r="31" spans="1:45" x14ac:dyDescent="0.2">
      <c r="A31" s="3">
        <v>68</v>
      </c>
      <c r="B31">
        <v>48874.912579551303</v>
      </c>
      <c r="C31">
        <v>5.1051829E-2</v>
      </c>
      <c r="D31" s="1">
        <f t="shared" si="0"/>
        <v>5.1051829E-2</v>
      </c>
      <c r="E31" s="1">
        <f t="shared" si="1"/>
        <v>1.9513715730368484E-3</v>
      </c>
      <c r="F31">
        <v>4948.14060718566</v>
      </c>
      <c r="G31">
        <v>4.4610775999999998E-2</v>
      </c>
      <c r="H31" s="1">
        <f t="shared" si="2"/>
        <v>4.4610775999999998E-2</v>
      </c>
      <c r="I31" s="1">
        <f t="shared" si="3"/>
        <v>5.7523474934281782E-3</v>
      </c>
      <c r="J31">
        <v>1318.9584642648699</v>
      </c>
      <c r="K31">
        <v>8.6450964000000005E-2</v>
      </c>
      <c r="L31" s="1">
        <f t="shared" si="4"/>
        <v>8.6450964000000005E-2</v>
      </c>
      <c r="M31" s="1">
        <f t="shared" si="5"/>
        <v>1.5166709335584123E-2</v>
      </c>
      <c r="N31">
        <v>398.83537249639602</v>
      </c>
      <c r="O31">
        <v>7.2200908999999994E-2</v>
      </c>
      <c r="P31" s="1">
        <f t="shared" si="6"/>
        <v>7.2200908999999994E-2</v>
      </c>
      <c r="Q31" s="1">
        <f t="shared" si="7"/>
        <v>2.5401393423494237E-2</v>
      </c>
      <c r="R31">
        <v>246.38796730000001</v>
      </c>
      <c r="T31" s="1">
        <f t="shared" si="8"/>
        <v>0</v>
      </c>
      <c r="U31" s="1">
        <f t="shared" si="9"/>
        <v>0</v>
      </c>
      <c r="V31">
        <v>548.26129549999996</v>
      </c>
      <c r="X31" s="1">
        <f t="shared" si="10"/>
        <v>0</v>
      </c>
      <c r="Y31" s="1">
        <f t="shared" si="11"/>
        <v>0</v>
      </c>
      <c r="Z31">
        <v>484.48059840000002</v>
      </c>
      <c r="AB31" s="1">
        <f t="shared" si="12"/>
        <v>0</v>
      </c>
      <c r="AC31" s="1">
        <f t="shared" si="13"/>
        <v>0</v>
      </c>
      <c r="AD31">
        <v>444.7069338</v>
      </c>
      <c r="AF31" s="1">
        <f t="shared" si="14"/>
        <v>0</v>
      </c>
      <c r="AG31" s="1">
        <f t="shared" si="15"/>
        <v>0</v>
      </c>
      <c r="AH31" s="2">
        <v>55540.847023498201</v>
      </c>
      <c r="AJ31" s="1">
        <f t="shared" si="16"/>
        <v>0</v>
      </c>
      <c r="AK31" s="1">
        <f t="shared" si="17"/>
        <v>0</v>
      </c>
      <c r="AL31">
        <v>1488.3261550478601</v>
      </c>
      <c r="AM31">
        <v>6.2549986000000002E-2</v>
      </c>
      <c r="AN31" s="1">
        <f t="shared" si="18"/>
        <v>6.2549986000000002E-2</v>
      </c>
      <c r="AO31" s="1">
        <f t="shared" si="19"/>
        <v>1.2302537082800042E-2</v>
      </c>
      <c r="AP31">
        <v>1763.7203340865599</v>
      </c>
      <c r="AQ31">
        <v>3.4422266999999999E-2</v>
      </c>
      <c r="AR31" s="1">
        <f t="shared" si="20"/>
        <v>3.4422266999999999E-2</v>
      </c>
      <c r="AS31" s="1">
        <f t="shared" si="21"/>
        <v>8.5085306150188261E-3</v>
      </c>
    </row>
    <row r="32" spans="1:45" x14ac:dyDescent="0.2">
      <c r="A32" s="3">
        <v>69</v>
      </c>
      <c r="B32">
        <v>46561.392754450397</v>
      </c>
      <c r="C32">
        <v>5.6902133000000001E-2</v>
      </c>
      <c r="D32" s="1">
        <f t="shared" si="0"/>
        <v>5.6902133000000001E-2</v>
      </c>
      <c r="E32" s="1">
        <f t="shared" si="1"/>
        <v>2.1041938386352813E-3</v>
      </c>
      <c r="F32">
        <v>4514.4758091047397</v>
      </c>
      <c r="G32">
        <v>5.5164370999999997E-2</v>
      </c>
      <c r="H32" s="1">
        <f t="shared" si="2"/>
        <v>5.5164370999999997E-2</v>
      </c>
      <c r="I32" s="1">
        <f t="shared" si="3"/>
        <v>6.6597798404364169E-3</v>
      </c>
      <c r="J32">
        <v>1150.6894894316699</v>
      </c>
      <c r="K32">
        <v>8.2184136000000005E-2</v>
      </c>
      <c r="L32" s="1">
        <f t="shared" si="4"/>
        <v>8.2184136000000005E-2</v>
      </c>
      <c r="M32" s="1">
        <f t="shared" si="5"/>
        <v>1.5868971316485399E-2</v>
      </c>
      <c r="N32">
        <v>379.22322005405999</v>
      </c>
      <c r="O32">
        <v>8.1603773000000004E-2</v>
      </c>
      <c r="P32" s="1">
        <f t="shared" si="6"/>
        <v>8.1603773000000004E-2</v>
      </c>
      <c r="Q32" s="1">
        <f t="shared" si="7"/>
        <v>2.7553627036891494E-2</v>
      </c>
      <c r="R32">
        <v>216.77746239999999</v>
      </c>
      <c r="T32" s="1">
        <f t="shared" si="8"/>
        <v>0</v>
      </c>
      <c r="U32" s="1">
        <f t="shared" si="9"/>
        <v>0</v>
      </c>
      <c r="V32">
        <v>439.76269400000001</v>
      </c>
      <c r="X32" s="1">
        <f t="shared" si="10"/>
        <v>0</v>
      </c>
      <c r="Y32" s="1">
        <f t="shared" si="11"/>
        <v>0</v>
      </c>
      <c r="Z32">
        <v>325.60568180000001</v>
      </c>
      <c r="AB32" s="1">
        <f t="shared" si="12"/>
        <v>0</v>
      </c>
      <c r="AC32" s="1">
        <f t="shared" si="13"/>
        <v>0</v>
      </c>
      <c r="AD32">
        <v>488.93041419999997</v>
      </c>
      <c r="AF32" s="1">
        <f t="shared" si="14"/>
        <v>0</v>
      </c>
      <c r="AG32" s="1">
        <f t="shared" si="15"/>
        <v>0</v>
      </c>
      <c r="AH32" s="2">
        <v>52605.781273040899</v>
      </c>
      <c r="AJ32" s="1">
        <f t="shared" si="16"/>
        <v>0</v>
      </c>
      <c r="AK32" s="1">
        <f t="shared" si="17"/>
        <v>0</v>
      </c>
      <c r="AL32">
        <v>1285.83205431327</v>
      </c>
      <c r="AM32">
        <v>6.9535828999999993E-2</v>
      </c>
      <c r="AN32" s="1">
        <f t="shared" si="18"/>
        <v>6.9535828999999993E-2</v>
      </c>
      <c r="AO32" s="1">
        <f t="shared" si="19"/>
        <v>1.3903306372608202E-2</v>
      </c>
      <c r="AP32">
        <v>1566.11553391441</v>
      </c>
      <c r="AQ32">
        <v>5.0646279000000002E-2</v>
      </c>
      <c r="AR32" s="1">
        <f t="shared" si="20"/>
        <v>5.0646279000000002E-2</v>
      </c>
      <c r="AS32" s="1">
        <f t="shared" si="21"/>
        <v>1.0860053700899418E-2</v>
      </c>
    </row>
    <row r="33" spans="1:45" x14ac:dyDescent="0.2">
      <c r="A33" s="3">
        <v>70</v>
      </c>
      <c r="B33">
        <v>45544.307612657503</v>
      </c>
      <c r="C33">
        <v>6.2448494E-2</v>
      </c>
      <c r="D33" s="1">
        <f t="shared" si="0"/>
        <v>6.2448494E-2</v>
      </c>
      <c r="E33" s="1">
        <f t="shared" si="1"/>
        <v>2.2222738298351497E-3</v>
      </c>
      <c r="F33">
        <v>4569.1920648179903</v>
      </c>
      <c r="G33">
        <v>5.8099035E-2</v>
      </c>
      <c r="H33" s="1">
        <f t="shared" si="2"/>
        <v>5.8099035E-2</v>
      </c>
      <c r="I33" s="1">
        <f t="shared" si="3"/>
        <v>6.7830254232238369E-3</v>
      </c>
      <c r="J33">
        <v>1152.3925076276</v>
      </c>
      <c r="K33">
        <v>8.8678241000000005E-2</v>
      </c>
      <c r="L33" s="1">
        <f t="shared" si="4"/>
        <v>8.8678241000000005E-2</v>
      </c>
      <c r="M33" s="1">
        <f t="shared" si="5"/>
        <v>1.6413464614442885E-2</v>
      </c>
      <c r="N33">
        <v>349.83245769515599</v>
      </c>
      <c r="O33">
        <v>7.3540375000000005E-2</v>
      </c>
      <c r="P33" s="1">
        <f t="shared" si="6"/>
        <v>7.3540375000000005E-2</v>
      </c>
      <c r="Q33" s="1">
        <f t="shared" si="7"/>
        <v>2.7352825169726237E-2</v>
      </c>
      <c r="R33">
        <v>196.06659070000001</v>
      </c>
      <c r="T33" s="1">
        <f t="shared" si="8"/>
        <v>0</v>
      </c>
      <c r="U33" s="1">
        <f t="shared" si="9"/>
        <v>0</v>
      </c>
      <c r="V33">
        <v>401.30749170000001</v>
      </c>
      <c r="X33" s="1">
        <f t="shared" si="10"/>
        <v>0</v>
      </c>
      <c r="Y33" s="1">
        <f t="shared" si="11"/>
        <v>0</v>
      </c>
      <c r="Z33">
        <v>317.69489800000002</v>
      </c>
      <c r="AB33" s="1">
        <f t="shared" si="12"/>
        <v>0</v>
      </c>
      <c r="AC33" s="1">
        <f t="shared" si="13"/>
        <v>0</v>
      </c>
      <c r="AD33">
        <v>530.18735130000005</v>
      </c>
      <c r="AF33" s="1">
        <f t="shared" si="14"/>
        <v>0</v>
      </c>
      <c r="AG33" s="1">
        <f t="shared" si="15"/>
        <v>0</v>
      </c>
      <c r="AH33" s="2">
        <v>51615.724642798297</v>
      </c>
      <c r="AJ33" s="1">
        <f t="shared" si="16"/>
        <v>0</v>
      </c>
      <c r="AK33" s="1">
        <f t="shared" si="17"/>
        <v>0</v>
      </c>
      <c r="AL33">
        <v>1190.29834651947</v>
      </c>
      <c r="AM33">
        <v>7.8097350999999995E-2</v>
      </c>
      <c r="AN33" s="1">
        <f t="shared" si="18"/>
        <v>7.8097350999999995E-2</v>
      </c>
      <c r="AO33" s="1">
        <f t="shared" si="19"/>
        <v>1.5243645458017385E-2</v>
      </c>
      <c r="AP33">
        <v>1651.9255686737599</v>
      </c>
      <c r="AQ33">
        <v>5.7869267000000002E-2</v>
      </c>
      <c r="AR33" s="1">
        <f t="shared" si="20"/>
        <v>5.7869267000000002E-2</v>
      </c>
      <c r="AS33" s="1">
        <f t="shared" si="21"/>
        <v>1.1260052357925076E-2</v>
      </c>
    </row>
    <row r="34" spans="1:45" x14ac:dyDescent="0.2">
      <c r="A34" s="3">
        <v>71</v>
      </c>
      <c r="B34">
        <v>41063.4526496119</v>
      </c>
      <c r="C34">
        <v>6.5067693999999995E-2</v>
      </c>
      <c r="D34" s="1">
        <f t="shared" si="0"/>
        <v>6.5067693999999995E-2</v>
      </c>
      <c r="E34" s="1">
        <f t="shared" si="1"/>
        <v>2.3856192545751212E-3</v>
      </c>
      <c r="F34">
        <v>3872.2739508748</v>
      </c>
      <c r="G34">
        <v>5.7081666000000003E-2</v>
      </c>
      <c r="H34" s="1">
        <f t="shared" si="2"/>
        <v>5.7081666000000003E-2</v>
      </c>
      <c r="I34" s="1">
        <f t="shared" si="3"/>
        <v>7.3073245075546472E-3</v>
      </c>
      <c r="J34">
        <v>1004.88934300467</v>
      </c>
      <c r="K34">
        <v>7.8985095000000005E-2</v>
      </c>
      <c r="L34" s="1">
        <f t="shared" si="4"/>
        <v>7.8985095000000005E-2</v>
      </c>
      <c r="M34" s="1">
        <f t="shared" si="5"/>
        <v>1.6676421089997392E-2</v>
      </c>
      <c r="N34">
        <v>343.40494684129902</v>
      </c>
      <c r="O34">
        <v>0.10099165</v>
      </c>
      <c r="P34" s="1">
        <f t="shared" si="6"/>
        <v>0.10099165</v>
      </c>
      <c r="Q34" s="1">
        <f t="shared" si="7"/>
        <v>3.1869657374976795E-2</v>
      </c>
      <c r="R34">
        <v>156.2379889</v>
      </c>
      <c r="T34" s="1">
        <f t="shared" si="8"/>
        <v>0</v>
      </c>
      <c r="U34" s="1">
        <f t="shared" si="9"/>
        <v>0</v>
      </c>
      <c r="V34">
        <v>366.31325820000001</v>
      </c>
      <c r="X34" s="1">
        <f t="shared" si="10"/>
        <v>0</v>
      </c>
      <c r="Y34" s="1">
        <f t="shared" si="11"/>
        <v>0</v>
      </c>
      <c r="Z34">
        <v>268.8018558</v>
      </c>
      <c r="AB34" s="1">
        <f t="shared" si="12"/>
        <v>0</v>
      </c>
      <c r="AC34" s="1">
        <f t="shared" si="13"/>
        <v>0</v>
      </c>
      <c r="AD34">
        <v>474.81186400000001</v>
      </c>
      <c r="AF34" s="1">
        <f t="shared" si="14"/>
        <v>0</v>
      </c>
      <c r="AG34" s="1">
        <f t="shared" si="15"/>
        <v>0</v>
      </c>
      <c r="AH34" s="2">
        <v>46284.0208903327</v>
      </c>
      <c r="AJ34" s="1">
        <f t="shared" si="16"/>
        <v>0</v>
      </c>
      <c r="AK34" s="1">
        <f t="shared" si="17"/>
        <v>0</v>
      </c>
      <c r="AL34">
        <v>1050.4862227588801</v>
      </c>
      <c r="AM34">
        <v>9.0444192000000007E-2</v>
      </c>
      <c r="AN34" s="1">
        <f t="shared" si="18"/>
        <v>9.0444192000000007E-2</v>
      </c>
      <c r="AO34" s="1">
        <f t="shared" si="19"/>
        <v>1.7344664682329113E-2</v>
      </c>
      <c r="AP34">
        <v>1479.15184541791</v>
      </c>
      <c r="AQ34">
        <v>5.5203382000000002E-2</v>
      </c>
      <c r="AR34" s="1">
        <f t="shared" si="20"/>
        <v>5.5203382000000002E-2</v>
      </c>
      <c r="AS34" s="1">
        <f t="shared" si="21"/>
        <v>1.1638625639356708E-2</v>
      </c>
    </row>
    <row r="35" spans="1:45" x14ac:dyDescent="0.2">
      <c r="A35" s="3">
        <v>72</v>
      </c>
      <c r="B35">
        <v>37749.328473843598</v>
      </c>
      <c r="C35">
        <v>7.4608623999999998E-2</v>
      </c>
      <c r="D35" s="1">
        <f t="shared" si="0"/>
        <v>7.4608623999999998E-2</v>
      </c>
      <c r="E35" s="1">
        <f t="shared" si="1"/>
        <v>2.6506885086839448E-3</v>
      </c>
      <c r="F35">
        <v>3742.35030270367</v>
      </c>
      <c r="G35">
        <v>6.5627635000000004E-2</v>
      </c>
      <c r="H35" s="1">
        <f t="shared" si="2"/>
        <v>6.5627635000000004E-2</v>
      </c>
      <c r="I35" s="1">
        <f t="shared" si="3"/>
        <v>7.9339091366994931E-3</v>
      </c>
      <c r="J35">
        <v>999.67042077332701</v>
      </c>
      <c r="K35">
        <v>0.11150975</v>
      </c>
      <c r="L35" s="1">
        <f t="shared" si="4"/>
        <v>0.11150975</v>
      </c>
      <c r="M35" s="1">
        <f t="shared" si="5"/>
        <v>1.9512387163210878E-2</v>
      </c>
      <c r="N35">
        <v>316.59617800265499</v>
      </c>
      <c r="O35">
        <v>6.8227812999999998E-2</v>
      </c>
      <c r="P35" s="1">
        <f t="shared" si="6"/>
        <v>6.8227812999999998E-2</v>
      </c>
      <c r="Q35" s="1">
        <f t="shared" si="7"/>
        <v>2.7774025771299539E-2</v>
      </c>
      <c r="R35">
        <v>128.8798597</v>
      </c>
      <c r="T35" s="1">
        <f t="shared" si="8"/>
        <v>0</v>
      </c>
      <c r="U35" s="1">
        <f t="shared" si="9"/>
        <v>0</v>
      </c>
      <c r="V35">
        <v>347.63501880000001</v>
      </c>
      <c r="X35" s="1">
        <f t="shared" si="10"/>
        <v>0</v>
      </c>
      <c r="Y35" s="1">
        <f t="shared" si="11"/>
        <v>0</v>
      </c>
      <c r="Z35">
        <v>236.55442389999999</v>
      </c>
      <c r="AB35" s="1">
        <f t="shared" si="12"/>
        <v>0</v>
      </c>
      <c r="AC35" s="1">
        <f t="shared" si="13"/>
        <v>0</v>
      </c>
      <c r="AD35">
        <v>457.89157269999998</v>
      </c>
      <c r="AF35" s="1">
        <f t="shared" si="14"/>
        <v>0</v>
      </c>
      <c r="AG35" s="1">
        <f t="shared" si="15"/>
        <v>0</v>
      </c>
      <c r="AH35" s="2">
        <v>42807.945375323303</v>
      </c>
      <c r="AJ35" s="1">
        <f t="shared" si="16"/>
        <v>0</v>
      </c>
      <c r="AK35" s="1">
        <f t="shared" si="17"/>
        <v>0</v>
      </c>
      <c r="AL35">
        <v>1063.45111847668</v>
      </c>
      <c r="AM35">
        <v>7.9272673000000002E-2</v>
      </c>
      <c r="AN35" s="1">
        <f t="shared" si="18"/>
        <v>7.9272673000000002E-2</v>
      </c>
      <c r="AO35" s="1">
        <f t="shared" si="19"/>
        <v>1.6237702229549227E-2</v>
      </c>
      <c r="AP35">
        <v>1360.43514350801</v>
      </c>
      <c r="AQ35">
        <v>6.3736580000000001E-2</v>
      </c>
      <c r="AR35" s="1">
        <f t="shared" si="20"/>
        <v>6.3736580000000001E-2</v>
      </c>
      <c r="AS35" s="1">
        <f t="shared" si="21"/>
        <v>1.298107192291249E-2</v>
      </c>
    </row>
    <row r="36" spans="1:45" x14ac:dyDescent="0.2">
      <c r="A36" s="3">
        <v>73</v>
      </c>
      <c r="B36">
        <v>35514.312176339299</v>
      </c>
      <c r="C36">
        <v>7.7835292E-2</v>
      </c>
      <c r="D36" s="1">
        <f t="shared" si="0"/>
        <v>7.7835292E-2</v>
      </c>
      <c r="E36" s="1">
        <f t="shared" si="1"/>
        <v>2.7864220334380251E-3</v>
      </c>
      <c r="F36">
        <v>3449.5963527634699</v>
      </c>
      <c r="G36">
        <v>6.3447117999999997E-2</v>
      </c>
      <c r="H36" s="1">
        <f t="shared" si="2"/>
        <v>6.3447117999999997E-2</v>
      </c>
      <c r="I36" s="1">
        <f t="shared" si="3"/>
        <v>8.1347466828391498E-3</v>
      </c>
      <c r="J36">
        <v>881.06359392404499</v>
      </c>
      <c r="K36">
        <v>9.2815495999999997E-2</v>
      </c>
      <c r="L36" s="1">
        <f t="shared" si="4"/>
        <v>9.2815495999999997E-2</v>
      </c>
      <c r="M36" s="1">
        <f t="shared" si="5"/>
        <v>1.9160661554318177E-2</v>
      </c>
      <c r="N36">
        <v>279.40450504422103</v>
      </c>
      <c r="O36">
        <v>0.14105419999999999</v>
      </c>
      <c r="P36" s="1">
        <f t="shared" si="6"/>
        <v>0.14105419999999999</v>
      </c>
      <c r="Q36" s="1">
        <f t="shared" si="7"/>
        <v>4.0814573302619096E-2</v>
      </c>
      <c r="R36">
        <v>117.5081077</v>
      </c>
      <c r="T36" s="1">
        <f t="shared" si="8"/>
        <v>0</v>
      </c>
      <c r="U36" s="1">
        <f t="shared" si="9"/>
        <v>0</v>
      </c>
      <c r="V36">
        <v>322.14471300000002</v>
      </c>
      <c r="X36" s="1">
        <f t="shared" si="10"/>
        <v>0</v>
      </c>
      <c r="Y36" s="1">
        <f t="shared" si="11"/>
        <v>0</v>
      </c>
      <c r="Z36">
        <v>221.7766378</v>
      </c>
      <c r="AB36" s="1">
        <f t="shared" si="12"/>
        <v>0</v>
      </c>
      <c r="AC36" s="1">
        <f t="shared" si="13"/>
        <v>0</v>
      </c>
      <c r="AD36">
        <v>417.29386799999997</v>
      </c>
      <c r="AF36" s="1">
        <f t="shared" si="14"/>
        <v>0</v>
      </c>
      <c r="AG36" s="1">
        <f t="shared" si="15"/>
        <v>0</v>
      </c>
      <c r="AH36" s="2">
        <v>40124.376628070997</v>
      </c>
      <c r="AJ36" s="1">
        <f t="shared" si="16"/>
        <v>0</v>
      </c>
      <c r="AK36" s="1">
        <f t="shared" si="17"/>
        <v>0</v>
      </c>
      <c r="AL36">
        <v>954.513028401881</v>
      </c>
      <c r="AM36">
        <v>9.7686029999999993E-2</v>
      </c>
      <c r="AN36" s="1">
        <f t="shared" si="18"/>
        <v>9.7686029999999993E-2</v>
      </c>
      <c r="AO36" s="1">
        <f t="shared" si="19"/>
        <v>1.8834765254191341E-2</v>
      </c>
      <c r="AP36">
        <v>1246.1682584397499</v>
      </c>
      <c r="AQ36">
        <v>6.0595937000000002E-2</v>
      </c>
      <c r="AR36" s="1">
        <f t="shared" si="20"/>
        <v>6.0595937000000002E-2</v>
      </c>
      <c r="AS36" s="1">
        <f t="shared" si="21"/>
        <v>1.3246943947302935E-2</v>
      </c>
    </row>
    <row r="37" spans="1:45" x14ac:dyDescent="0.2">
      <c r="A37" s="3">
        <v>74</v>
      </c>
      <c r="B37">
        <v>32498.7102445848</v>
      </c>
      <c r="C37">
        <v>8.4813237E-2</v>
      </c>
      <c r="D37" s="1">
        <f t="shared" si="0"/>
        <v>8.4813237E-2</v>
      </c>
      <c r="E37" s="1">
        <f t="shared" si="1"/>
        <v>3.0290726726036254E-3</v>
      </c>
      <c r="F37">
        <v>3234.8515217080699</v>
      </c>
      <c r="G37">
        <v>7.3429710999999995E-2</v>
      </c>
      <c r="H37" s="1">
        <f t="shared" si="2"/>
        <v>7.3429710999999995E-2</v>
      </c>
      <c r="I37" s="1">
        <f t="shared" si="3"/>
        <v>8.9888470379582263E-3</v>
      </c>
      <c r="J37">
        <v>868.81286655366398</v>
      </c>
      <c r="K37">
        <v>0.11194326</v>
      </c>
      <c r="L37" s="1">
        <f t="shared" si="4"/>
        <v>0.11194326</v>
      </c>
      <c r="M37" s="1">
        <f t="shared" si="5"/>
        <v>2.0965840710536445E-2</v>
      </c>
      <c r="N37">
        <v>269.46108831465199</v>
      </c>
      <c r="O37">
        <v>0.15304630999999999</v>
      </c>
      <c r="P37" s="1">
        <f t="shared" si="6"/>
        <v>0.15304630999999999</v>
      </c>
      <c r="Q37" s="1">
        <f t="shared" si="7"/>
        <v>4.2988204419175079E-2</v>
      </c>
      <c r="R37">
        <v>126.1330598</v>
      </c>
      <c r="T37" s="1">
        <f t="shared" si="8"/>
        <v>0</v>
      </c>
      <c r="U37" s="1">
        <f t="shared" si="9"/>
        <v>0</v>
      </c>
      <c r="V37">
        <v>253.30990299999999</v>
      </c>
      <c r="X37" s="1">
        <f t="shared" si="10"/>
        <v>0</v>
      </c>
      <c r="Y37" s="1">
        <f t="shared" si="11"/>
        <v>0</v>
      </c>
      <c r="Z37">
        <v>168.15910070000001</v>
      </c>
      <c r="AB37" s="1">
        <f t="shared" si="12"/>
        <v>0</v>
      </c>
      <c r="AC37" s="1">
        <f t="shared" si="13"/>
        <v>0</v>
      </c>
      <c r="AD37">
        <v>418.72220379999999</v>
      </c>
      <c r="AF37" s="1">
        <f t="shared" si="14"/>
        <v>0</v>
      </c>
      <c r="AG37" s="1">
        <f t="shared" si="15"/>
        <v>0</v>
      </c>
      <c r="AH37" s="2">
        <v>36871.835721161202</v>
      </c>
      <c r="AJ37" s="1">
        <f t="shared" si="16"/>
        <v>0</v>
      </c>
      <c r="AK37" s="1">
        <f t="shared" si="17"/>
        <v>0</v>
      </c>
      <c r="AL37">
        <v>914.135066483169</v>
      </c>
      <c r="AM37">
        <v>0.12668549000000001</v>
      </c>
      <c r="AN37" s="1">
        <f t="shared" si="18"/>
        <v>0.12668549000000001</v>
      </c>
      <c r="AO37" s="1">
        <f t="shared" si="19"/>
        <v>2.156252731877727E-2</v>
      </c>
      <c r="AP37">
        <v>1246.3880046606</v>
      </c>
      <c r="AQ37">
        <v>6.5636806000000006E-2</v>
      </c>
      <c r="AR37" s="1">
        <f t="shared" si="20"/>
        <v>6.5636806000000006E-2</v>
      </c>
      <c r="AS37" s="1">
        <f t="shared" si="21"/>
        <v>1.374868057327823E-2</v>
      </c>
    </row>
    <row r="38" spans="1:45" x14ac:dyDescent="0.2">
      <c r="A38" s="3">
        <v>75</v>
      </c>
      <c r="B38">
        <v>31696.095259595601</v>
      </c>
      <c r="C38">
        <v>9.8212540000000001E-2</v>
      </c>
      <c r="D38" s="1">
        <f t="shared" si="0"/>
        <v>9.8212540000000001E-2</v>
      </c>
      <c r="E38" s="1">
        <f t="shared" si="1"/>
        <v>3.2763384386091565E-3</v>
      </c>
      <c r="F38">
        <v>3042.1909630373102</v>
      </c>
      <c r="G38">
        <v>8.0935739000000007E-2</v>
      </c>
      <c r="H38" s="1">
        <f t="shared" si="2"/>
        <v>8.0935739000000007E-2</v>
      </c>
      <c r="I38" s="1">
        <f t="shared" si="3"/>
        <v>9.6918334598990359E-3</v>
      </c>
      <c r="J38">
        <v>805.85620696097601</v>
      </c>
      <c r="K38">
        <v>0.13573329000000001</v>
      </c>
      <c r="L38" s="1">
        <f t="shared" si="4"/>
        <v>0.13573329000000001</v>
      </c>
      <c r="M38" s="1">
        <f t="shared" si="5"/>
        <v>2.3647997685445114E-2</v>
      </c>
      <c r="N38">
        <v>289.07324058189897</v>
      </c>
      <c r="O38">
        <v>0.14102368000000001</v>
      </c>
      <c r="P38" s="1">
        <f t="shared" si="6"/>
        <v>0.14102368000000001</v>
      </c>
      <c r="Q38" s="1">
        <f t="shared" si="7"/>
        <v>4.0122569986541581E-2</v>
      </c>
      <c r="R38">
        <v>101.13717889999999</v>
      </c>
      <c r="T38" s="1">
        <f t="shared" si="8"/>
        <v>0</v>
      </c>
      <c r="U38" s="1">
        <f t="shared" si="9"/>
        <v>0</v>
      </c>
      <c r="V38">
        <v>260.34171179999998</v>
      </c>
      <c r="X38" s="1">
        <f t="shared" si="10"/>
        <v>0</v>
      </c>
      <c r="Y38" s="1">
        <f t="shared" si="11"/>
        <v>0</v>
      </c>
      <c r="Z38">
        <v>140.086805</v>
      </c>
      <c r="AB38" s="1">
        <f t="shared" si="12"/>
        <v>0</v>
      </c>
      <c r="AC38" s="1">
        <f t="shared" si="13"/>
        <v>0</v>
      </c>
      <c r="AD38">
        <v>350.32688259999998</v>
      </c>
      <c r="AF38" s="1">
        <f t="shared" si="14"/>
        <v>0</v>
      </c>
      <c r="AG38" s="1">
        <f t="shared" si="15"/>
        <v>0</v>
      </c>
      <c r="AH38" s="2">
        <v>35833.215670175799</v>
      </c>
      <c r="AJ38" s="1">
        <f t="shared" si="16"/>
        <v>0</v>
      </c>
      <c r="AK38" s="1">
        <f t="shared" si="17"/>
        <v>0</v>
      </c>
      <c r="AL38">
        <v>852.33206485584299</v>
      </c>
      <c r="AM38">
        <v>0.12671356</v>
      </c>
      <c r="AN38" s="1">
        <f t="shared" si="18"/>
        <v>0.12671356</v>
      </c>
      <c r="AO38" s="1">
        <f t="shared" si="19"/>
        <v>2.2332716994487002E-2</v>
      </c>
      <c r="AP38">
        <v>1081.5250651761801</v>
      </c>
      <c r="AQ38">
        <v>6.8349645000000001E-2</v>
      </c>
      <c r="AR38" s="1">
        <f t="shared" si="20"/>
        <v>6.8349645000000001E-2</v>
      </c>
      <c r="AS38" s="1">
        <f t="shared" si="21"/>
        <v>1.503946493165481E-2</v>
      </c>
    </row>
    <row r="39" spans="1:45" x14ac:dyDescent="0.2">
      <c r="A39" s="3">
        <v>76</v>
      </c>
      <c r="B39">
        <v>29261.002053704098</v>
      </c>
      <c r="C39">
        <v>0.10633769999999999</v>
      </c>
      <c r="D39" s="1">
        <f t="shared" si="0"/>
        <v>0.10633769999999999</v>
      </c>
      <c r="E39" s="1">
        <f t="shared" si="1"/>
        <v>3.5321718411003662E-3</v>
      </c>
      <c r="F39">
        <v>2731.4729389958002</v>
      </c>
      <c r="G39">
        <v>9.2752598000000006E-2</v>
      </c>
      <c r="H39" s="1">
        <f t="shared" si="2"/>
        <v>9.2752598000000006E-2</v>
      </c>
      <c r="I39" s="1">
        <f t="shared" si="3"/>
        <v>1.0878863519448488E-2</v>
      </c>
      <c r="J39">
        <v>736.19735943525995</v>
      </c>
      <c r="K39">
        <v>0.14578794</v>
      </c>
      <c r="L39" s="1">
        <f t="shared" si="4"/>
        <v>0.14578794</v>
      </c>
      <c r="M39" s="1">
        <f t="shared" si="5"/>
        <v>2.5491922686406536E-2</v>
      </c>
      <c r="N39">
        <v>202.05461399629701</v>
      </c>
      <c r="O39">
        <v>0.10455145</v>
      </c>
      <c r="P39" s="1">
        <f t="shared" si="6"/>
        <v>0.10455145</v>
      </c>
      <c r="Q39" s="1">
        <f t="shared" si="7"/>
        <v>4.2189757992310492E-2</v>
      </c>
      <c r="R39">
        <v>98.939738879999993</v>
      </c>
      <c r="T39" s="1">
        <f t="shared" si="8"/>
        <v>0</v>
      </c>
      <c r="U39" s="1">
        <f t="shared" si="9"/>
        <v>0</v>
      </c>
      <c r="V39">
        <v>217.3268228</v>
      </c>
      <c r="X39" s="1">
        <f t="shared" si="10"/>
        <v>0</v>
      </c>
      <c r="Y39" s="1">
        <f t="shared" si="11"/>
        <v>0</v>
      </c>
      <c r="Z39">
        <v>137.17519619999999</v>
      </c>
      <c r="AB39" s="1">
        <f t="shared" si="12"/>
        <v>0</v>
      </c>
      <c r="AC39" s="1">
        <f t="shared" si="13"/>
        <v>0</v>
      </c>
      <c r="AD39">
        <v>320.3318261</v>
      </c>
      <c r="AF39" s="1">
        <f t="shared" si="14"/>
        <v>0</v>
      </c>
      <c r="AG39" s="1">
        <f t="shared" si="15"/>
        <v>0</v>
      </c>
      <c r="AH39" s="2">
        <v>32930.726966131399</v>
      </c>
      <c r="AJ39" s="1">
        <f t="shared" si="16"/>
        <v>0</v>
      </c>
      <c r="AK39" s="1">
        <f t="shared" si="17"/>
        <v>0</v>
      </c>
      <c r="AL39">
        <v>770.80703901872005</v>
      </c>
      <c r="AM39">
        <v>0.12540667999999999</v>
      </c>
      <c r="AN39" s="1">
        <f t="shared" si="18"/>
        <v>0.12540667999999999</v>
      </c>
      <c r="AO39" s="1">
        <f t="shared" si="19"/>
        <v>2.3380115302185821E-2</v>
      </c>
      <c r="AP39">
        <v>1005.5485755242401</v>
      </c>
      <c r="AQ39">
        <v>8.9599877999999994E-2</v>
      </c>
      <c r="AR39" s="1">
        <f t="shared" si="20"/>
        <v>8.9599877999999994E-2</v>
      </c>
      <c r="AS39" s="1">
        <f t="shared" si="21"/>
        <v>1.7653239227630992E-2</v>
      </c>
    </row>
    <row r="40" spans="1:45" x14ac:dyDescent="0.2">
      <c r="A40" s="3">
        <v>77</v>
      </c>
      <c r="B40">
        <v>27353.349394235702</v>
      </c>
      <c r="C40">
        <v>0.11612306999999999</v>
      </c>
      <c r="D40" s="1">
        <f t="shared" si="0"/>
        <v>0.11612306999999999</v>
      </c>
      <c r="E40" s="1">
        <f t="shared" si="1"/>
        <v>3.7966972581918172E-3</v>
      </c>
      <c r="F40">
        <v>2495.3580050021401</v>
      </c>
      <c r="G40">
        <v>9.9294424000000006E-2</v>
      </c>
      <c r="H40" s="1">
        <f t="shared" si="2"/>
        <v>9.9294424000000006E-2</v>
      </c>
      <c r="I40" s="1">
        <f t="shared" si="3"/>
        <v>1.1733930092091163E-2</v>
      </c>
      <c r="J40">
        <v>709.11390898004095</v>
      </c>
      <c r="K40">
        <v>0.16519928</v>
      </c>
      <c r="L40" s="1">
        <f t="shared" si="4"/>
        <v>0.16519928</v>
      </c>
      <c r="M40" s="1">
        <f t="shared" si="5"/>
        <v>2.7333393393025183E-2</v>
      </c>
      <c r="N40">
        <v>211.173989910632</v>
      </c>
      <c r="O40">
        <v>0.12508440000000001</v>
      </c>
      <c r="P40" s="1">
        <f t="shared" si="6"/>
        <v>0.12508440000000001</v>
      </c>
      <c r="Q40" s="1">
        <f t="shared" si="7"/>
        <v>4.4619069952199268E-2</v>
      </c>
      <c r="R40">
        <v>76.63572207</v>
      </c>
      <c r="T40" s="1">
        <f t="shared" si="8"/>
        <v>0</v>
      </c>
      <c r="U40" s="1">
        <f t="shared" si="9"/>
        <v>0</v>
      </c>
      <c r="V40">
        <v>213.37142940000001</v>
      </c>
      <c r="X40" s="1">
        <f t="shared" si="10"/>
        <v>0</v>
      </c>
      <c r="Y40" s="1">
        <f t="shared" si="11"/>
        <v>0</v>
      </c>
      <c r="Z40">
        <v>115.5304125</v>
      </c>
      <c r="AB40" s="1">
        <f t="shared" si="12"/>
        <v>0</v>
      </c>
      <c r="AC40" s="1">
        <f t="shared" si="13"/>
        <v>0</v>
      </c>
      <c r="AD40">
        <v>242.9269989</v>
      </c>
      <c r="AF40" s="1">
        <f t="shared" si="14"/>
        <v>0</v>
      </c>
      <c r="AG40" s="1">
        <f t="shared" si="15"/>
        <v>0</v>
      </c>
      <c r="AH40" s="2">
        <v>30768.995298128499</v>
      </c>
      <c r="AJ40" s="1">
        <f t="shared" si="16"/>
        <v>0</v>
      </c>
      <c r="AK40" s="1">
        <f t="shared" si="17"/>
        <v>0</v>
      </c>
      <c r="AL40">
        <v>644.94865903258301</v>
      </c>
      <c r="AM40">
        <v>0.13407746000000001</v>
      </c>
      <c r="AN40" s="1">
        <f t="shared" si="18"/>
        <v>0.13407746000000001</v>
      </c>
      <c r="AO40" s="1">
        <f t="shared" si="19"/>
        <v>2.6297284722556422E-2</v>
      </c>
      <c r="AP40">
        <v>863.484075110405</v>
      </c>
      <c r="AQ40">
        <v>9.7838007000000005E-2</v>
      </c>
      <c r="AR40" s="1">
        <f t="shared" si="20"/>
        <v>9.7838007000000005E-2</v>
      </c>
      <c r="AS40" s="1">
        <f t="shared" si="21"/>
        <v>1.9816409454267801E-2</v>
      </c>
    </row>
    <row r="41" spans="1:45" x14ac:dyDescent="0.2">
      <c r="A41" s="3">
        <v>78</v>
      </c>
      <c r="B41">
        <v>25627.534906372399</v>
      </c>
      <c r="C41">
        <v>0.12239158999999999</v>
      </c>
      <c r="D41" s="1">
        <f t="shared" si="0"/>
        <v>0.12239158999999999</v>
      </c>
      <c r="E41" s="1">
        <f t="shared" si="1"/>
        <v>4.0126273693742824E-3</v>
      </c>
      <c r="F41">
        <v>2264.6267971023899</v>
      </c>
      <c r="G41">
        <v>9.3136190999999993E-2</v>
      </c>
      <c r="H41" s="1">
        <f t="shared" si="2"/>
        <v>9.3136190999999993E-2</v>
      </c>
      <c r="I41" s="1">
        <f t="shared" si="3"/>
        <v>1.1969831087554436E-2</v>
      </c>
      <c r="J41">
        <v>633.74171576276399</v>
      </c>
      <c r="K41">
        <v>0.15165877</v>
      </c>
      <c r="L41" s="1">
        <f t="shared" si="4"/>
        <v>0.15165877</v>
      </c>
      <c r="M41" s="1">
        <f t="shared" si="5"/>
        <v>2.7926658588216136E-2</v>
      </c>
      <c r="N41">
        <v>226.501134540885</v>
      </c>
      <c r="O41">
        <v>0.15761821000000001</v>
      </c>
      <c r="P41" s="1">
        <f t="shared" si="6"/>
        <v>0.15761821000000001</v>
      </c>
      <c r="Q41" s="1">
        <f t="shared" si="7"/>
        <v>4.7454626663730765E-2</v>
      </c>
      <c r="R41">
        <v>77.789378240000005</v>
      </c>
      <c r="T41" s="1">
        <f t="shared" si="8"/>
        <v>0</v>
      </c>
      <c r="U41" s="1">
        <f t="shared" si="9"/>
        <v>0</v>
      </c>
      <c r="V41">
        <v>147.72290839999999</v>
      </c>
      <c r="X41" s="1">
        <f t="shared" si="10"/>
        <v>0</v>
      </c>
      <c r="Y41" s="1">
        <f t="shared" si="11"/>
        <v>0</v>
      </c>
      <c r="Z41">
        <v>95.918258550000004</v>
      </c>
      <c r="AB41" s="1">
        <f t="shared" si="12"/>
        <v>0</v>
      </c>
      <c r="AC41" s="1">
        <f t="shared" si="13"/>
        <v>0</v>
      </c>
      <c r="AD41">
        <v>254.518495</v>
      </c>
      <c r="AF41" s="1">
        <f t="shared" si="14"/>
        <v>0</v>
      </c>
      <c r="AG41" s="1">
        <f t="shared" si="15"/>
        <v>0</v>
      </c>
      <c r="AH41" s="2">
        <v>28752.4045537784</v>
      </c>
      <c r="AJ41" s="1">
        <f t="shared" si="16"/>
        <v>0</v>
      </c>
      <c r="AK41" s="1">
        <f t="shared" si="17"/>
        <v>0</v>
      </c>
      <c r="AL41">
        <v>599.73633038625098</v>
      </c>
      <c r="AM41">
        <v>0.16567883999999999</v>
      </c>
      <c r="AN41" s="1">
        <f t="shared" si="18"/>
        <v>0.16567883999999999</v>
      </c>
      <c r="AO41" s="1">
        <f t="shared" si="19"/>
        <v>2.9756102365770223E-2</v>
      </c>
      <c r="AP41">
        <v>799.42869503050997</v>
      </c>
      <c r="AQ41">
        <v>0.11047245999999999</v>
      </c>
      <c r="AR41" s="1">
        <f t="shared" si="20"/>
        <v>0.11047245999999999</v>
      </c>
      <c r="AS41" s="1">
        <f t="shared" si="21"/>
        <v>2.1730659988926398E-2</v>
      </c>
    </row>
    <row r="42" spans="1:45" x14ac:dyDescent="0.2">
      <c r="A42" s="3">
        <v>79</v>
      </c>
      <c r="B42">
        <v>24223.810194153299</v>
      </c>
      <c r="C42">
        <v>0.13278233</v>
      </c>
      <c r="D42" s="1">
        <f t="shared" si="0"/>
        <v>0.13278233</v>
      </c>
      <c r="E42" s="1">
        <f t="shared" si="1"/>
        <v>4.2733557201812614E-3</v>
      </c>
      <c r="F42">
        <v>2088.6667856499498</v>
      </c>
      <c r="G42">
        <v>9.9440872999999999E-2</v>
      </c>
      <c r="H42" s="1">
        <f t="shared" si="2"/>
        <v>9.9440872999999999E-2</v>
      </c>
      <c r="I42" s="1">
        <f t="shared" si="3"/>
        <v>1.2833941971165079E-2</v>
      </c>
      <c r="J42">
        <v>605.12005767971198</v>
      </c>
      <c r="K42">
        <v>0.19675324999999999</v>
      </c>
      <c r="L42" s="1">
        <f t="shared" si="4"/>
        <v>0.19675324999999999</v>
      </c>
      <c r="M42" s="1">
        <f t="shared" si="5"/>
        <v>3.1675300451332031E-2</v>
      </c>
      <c r="N42">
        <v>192.05626180767999</v>
      </c>
      <c r="O42">
        <v>0.15163589999999999</v>
      </c>
      <c r="P42" s="1">
        <f t="shared" si="6"/>
        <v>0.15163589999999999</v>
      </c>
      <c r="Q42" s="1">
        <f t="shared" si="7"/>
        <v>5.0726394325671935E-2</v>
      </c>
      <c r="R42">
        <v>59.440753800000003</v>
      </c>
      <c r="T42" s="1">
        <f t="shared" si="8"/>
        <v>0</v>
      </c>
      <c r="U42" s="1">
        <f t="shared" si="9"/>
        <v>0</v>
      </c>
      <c r="V42">
        <v>163.70928480000001</v>
      </c>
      <c r="X42" s="1">
        <f t="shared" si="10"/>
        <v>0</v>
      </c>
      <c r="Y42" s="1">
        <f t="shared" si="11"/>
        <v>0</v>
      </c>
      <c r="Z42">
        <v>104.4333381</v>
      </c>
      <c r="AB42" s="1">
        <f t="shared" si="12"/>
        <v>0</v>
      </c>
      <c r="AC42" s="1">
        <f t="shared" si="13"/>
        <v>0</v>
      </c>
      <c r="AD42">
        <v>191.89145389999999</v>
      </c>
      <c r="AF42" s="1">
        <f t="shared" si="14"/>
        <v>0</v>
      </c>
      <c r="AG42" s="1">
        <f t="shared" si="15"/>
        <v>0</v>
      </c>
      <c r="AH42" s="2">
        <v>27109.6532992906</v>
      </c>
      <c r="AJ42" s="1">
        <f t="shared" si="16"/>
        <v>0</v>
      </c>
      <c r="AK42" s="1">
        <f t="shared" si="17"/>
        <v>0</v>
      </c>
      <c r="AL42">
        <v>530.79164794459905</v>
      </c>
      <c r="AM42">
        <v>0.15087692</v>
      </c>
      <c r="AN42" s="1">
        <f t="shared" si="18"/>
        <v>0.15087692</v>
      </c>
      <c r="AO42" s="1">
        <f t="shared" si="19"/>
        <v>3.0450242720109464E-2</v>
      </c>
      <c r="AP42">
        <v>697.24773249030102</v>
      </c>
      <c r="AQ42">
        <v>0.10299178</v>
      </c>
      <c r="AR42" s="1">
        <f t="shared" si="20"/>
        <v>0.10299178</v>
      </c>
      <c r="AS42" s="1">
        <f t="shared" si="21"/>
        <v>2.2561190341158232E-2</v>
      </c>
    </row>
    <row r="43" spans="1:45" x14ac:dyDescent="0.2">
      <c r="A43" s="3">
        <v>80</v>
      </c>
      <c r="B43">
        <v>23585.124236080799</v>
      </c>
      <c r="C43">
        <v>0.14574328</v>
      </c>
      <c r="D43" s="1">
        <f t="shared" si="0"/>
        <v>0.14574328</v>
      </c>
      <c r="E43" s="1">
        <f t="shared" si="1"/>
        <v>4.5032437897608909E-3</v>
      </c>
      <c r="F43">
        <v>1941.1086810305701</v>
      </c>
      <c r="G43">
        <v>0.13198029999999999</v>
      </c>
      <c r="H43" s="1">
        <f t="shared" si="2"/>
        <v>0.13198029999999999</v>
      </c>
      <c r="I43" s="1">
        <f t="shared" si="3"/>
        <v>1.5057417485154745E-2</v>
      </c>
      <c r="J43">
        <v>627.20432977005805</v>
      </c>
      <c r="K43">
        <v>0.19898102000000001</v>
      </c>
      <c r="L43" s="1">
        <f t="shared" si="4"/>
        <v>0.19898102000000001</v>
      </c>
      <c r="M43" s="1">
        <f t="shared" si="5"/>
        <v>3.1244873971013276E-2</v>
      </c>
      <c r="N43">
        <v>228.03934270516001</v>
      </c>
      <c r="O43">
        <v>0.17204069</v>
      </c>
      <c r="P43" s="1">
        <f t="shared" si="6"/>
        <v>0.17204069</v>
      </c>
      <c r="Q43" s="1">
        <f t="shared" si="7"/>
        <v>4.8985919662015834E-2</v>
      </c>
      <c r="R43">
        <v>54.661321800000003</v>
      </c>
      <c r="T43" s="1">
        <f t="shared" si="8"/>
        <v>0</v>
      </c>
      <c r="U43" s="1">
        <f t="shared" si="9"/>
        <v>0</v>
      </c>
      <c r="V43">
        <v>147.17354839999999</v>
      </c>
      <c r="X43" s="1">
        <f t="shared" si="10"/>
        <v>0</v>
      </c>
      <c r="Y43" s="1">
        <f t="shared" si="11"/>
        <v>0</v>
      </c>
      <c r="Z43">
        <v>74.822834090000001</v>
      </c>
      <c r="AB43" s="1">
        <f t="shared" si="12"/>
        <v>0</v>
      </c>
      <c r="AC43" s="1">
        <f t="shared" si="13"/>
        <v>0</v>
      </c>
      <c r="AD43">
        <v>177.44328530000001</v>
      </c>
      <c r="AF43" s="1">
        <f t="shared" si="14"/>
        <v>0</v>
      </c>
      <c r="AG43" s="1">
        <f t="shared" si="15"/>
        <v>0</v>
      </c>
      <c r="AH43" s="2">
        <v>26381.476589586498</v>
      </c>
      <c r="AJ43" s="1">
        <f t="shared" si="16"/>
        <v>0</v>
      </c>
      <c r="AK43" s="1">
        <f t="shared" si="17"/>
        <v>0</v>
      </c>
      <c r="AL43">
        <v>478.71231858432202</v>
      </c>
      <c r="AM43">
        <v>0.17459334000000001</v>
      </c>
      <c r="AN43" s="1">
        <f t="shared" si="18"/>
        <v>0.17459334000000001</v>
      </c>
      <c r="AO43" s="1">
        <f t="shared" si="19"/>
        <v>3.4006864480643273E-2</v>
      </c>
      <c r="AP43">
        <v>695.05029277503399</v>
      </c>
      <c r="AQ43">
        <v>0.1524848</v>
      </c>
      <c r="AR43" s="1">
        <f t="shared" si="20"/>
        <v>0.1524848</v>
      </c>
      <c r="AS43" s="1">
        <f t="shared" si="21"/>
        <v>2.6726062595854423E-2</v>
      </c>
    </row>
  </sheetData>
  <mergeCells count="8">
    <mergeCell ref="Z1:AB1"/>
    <mergeCell ref="AD1:AF1"/>
    <mergeCell ref="B1:D1"/>
    <mergeCell ref="F1:H1"/>
    <mergeCell ref="J1:L1"/>
    <mergeCell ref="N1:P1"/>
    <mergeCell ref="R1:T1"/>
    <mergeCell ref="V1:X1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3"/>
  <sheetViews>
    <sheetView workbookViewId="0">
      <selection activeCell="H9" sqref="H9"/>
    </sheetView>
  </sheetViews>
  <sheetFormatPr baseColWidth="10" defaultColWidth="8.83203125" defaultRowHeight="15" x14ac:dyDescent="0.2"/>
  <cols>
    <col min="4" max="4" width="11" bestFit="1" customWidth="1"/>
    <col min="5" max="5" width="11" customWidth="1"/>
    <col min="8" max="8" width="11" bestFit="1" customWidth="1"/>
    <col min="9" max="9" width="11" customWidth="1"/>
    <col min="12" max="12" width="11" bestFit="1" customWidth="1"/>
    <col min="13" max="13" width="11" customWidth="1"/>
    <col min="16" max="16" width="11" style="1" bestFit="1" customWidth="1"/>
    <col min="17" max="17" width="11" style="1" customWidth="1"/>
    <col min="20" max="20" width="11" style="1" bestFit="1" customWidth="1"/>
    <col min="21" max="21" width="11" style="1" customWidth="1"/>
    <col min="24" max="24" width="11" style="1" bestFit="1" customWidth="1"/>
    <col min="25" max="25" width="11" style="1" customWidth="1"/>
    <col min="28" max="28" width="11" style="1" bestFit="1" customWidth="1"/>
    <col min="29" max="29" width="11" style="1" customWidth="1"/>
    <col min="32" max="32" width="11" style="1" bestFit="1" customWidth="1"/>
    <col min="33" max="33" width="11" style="1" customWidth="1"/>
    <col min="34" max="35" width="11" style="2" customWidth="1"/>
    <col min="37" max="37" width="8.83203125" style="1"/>
    <col min="44" max="44" width="10.33203125" bestFit="1" customWidth="1"/>
  </cols>
  <sheetData>
    <row r="1" spans="1:120" s="4" customFormat="1" x14ac:dyDescent="0.2">
      <c r="B1" s="13" t="s">
        <v>3</v>
      </c>
      <c r="C1" s="13"/>
      <c r="D1" s="13"/>
      <c r="E1" s="5"/>
      <c r="F1" s="13" t="s">
        <v>4</v>
      </c>
      <c r="G1" s="13"/>
      <c r="H1" s="13"/>
      <c r="I1" s="5"/>
      <c r="J1" s="13" t="s">
        <v>5</v>
      </c>
      <c r="K1" s="13"/>
      <c r="L1" s="13"/>
      <c r="M1" s="5"/>
      <c r="N1" s="13" t="s">
        <v>6</v>
      </c>
      <c r="O1" s="13"/>
      <c r="P1" s="13"/>
      <c r="Q1" s="5"/>
      <c r="R1" s="13" t="s">
        <v>39</v>
      </c>
      <c r="S1" s="13"/>
      <c r="T1" s="13"/>
      <c r="U1" s="5"/>
      <c r="V1" s="13" t="s">
        <v>7</v>
      </c>
      <c r="W1" s="13"/>
      <c r="X1" s="13"/>
      <c r="Y1" s="5"/>
      <c r="Z1" s="13" t="s">
        <v>40</v>
      </c>
      <c r="AA1" s="13"/>
      <c r="AB1" s="13"/>
      <c r="AC1" s="5"/>
      <c r="AD1" s="13" t="s">
        <v>8</v>
      </c>
      <c r="AE1" s="13"/>
      <c r="AF1" s="13"/>
      <c r="AG1" s="5"/>
      <c r="AH1" s="7" t="s">
        <v>27</v>
      </c>
      <c r="AI1" s="8"/>
      <c r="AK1" s="6"/>
      <c r="AL1" s="4" t="s">
        <v>28</v>
      </c>
      <c r="AP1" s="4" t="s">
        <v>18</v>
      </c>
    </row>
    <row r="2" spans="1:120" x14ac:dyDescent="0.2">
      <c r="A2" t="s">
        <v>0</v>
      </c>
      <c r="B2" t="s">
        <v>33</v>
      </c>
      <c r="C2" t="s">
        <v>38</v>
      </c>
      <c r="D2" s="1" t="s">
        <v>9</v>
      </c>
      <c r="E2" s="1" t="s">
        <v>19</v>
      </c>
      <c r="F2" t="s">
        <v>33</v>
      </c>
      <c r="G2" t="s">
        <v>38</v>
      </c>
      <c r="H2" s="1" t="s">
        <v>9</v>
      </c>
      <c r="I2" s="1" t="s">
        <v>19</v>
      </c>
      <c r="J2" t="s">
        <v>33</v>
      </c>
      <c r="K2" t="s">
        <v>38</v>
      </c>
      <c r="L2" s="1" t="s">
        <v>9</v>
      </c>
      <c r="M2" s="1" t="s">
        <v>19</v>
      </c>
      <c r="N2" t="s">
        <v>33</v>
      </c>
      <c r="O2" t="s">
        <v>38</v>
      </c>
      <c r="P2" s="1" t="s">
        <v>9</v>
      </c>
      <c r="Q2" s="1" t="s">
        <v>19</v>
      </c>
      <c r="R2" t="s">
        <v>33</v>
      </c>
      <c r="S2" t="s">
        <v>38</v>
      </c>
      <c r="T2" s="1" t="s">
        <v>9</v>
      </c>
      <c r="U2" s="1" t="s">
        <v>19</v>
      </c>
      <c r="V2" t="s">
        <v>33</v>
      </c>
      <c r="W2" t="s">
        <v>38</v>
      </c>
      <c r="X2" s="1" t="s">
        <v>9</v>
      </c>
      <c r="Y2" s="1" t="s">
        <v>19</v>
      </c>
      <c r="Z2" t="s">
        <v>33</v>
      </c>
      <c r="AA2" t="s">
        <v>38</v>
      </c>
      <c r="AB2" s="1" t="s">
        <v>9</v>
      </c>
      <c r="AC2" s="1" t="s">
        <v>19</v>
      </c>
      <c r="AD2" t="s">
        <v>33</v>
      </c>
      <c r="AE2" t="s">
        <v>38</v>
      </c>
      <c r="AF2" s="1" t="s">
        <v>9</v>
      </c>
      <c r="AG2" s="1" t="s">
        <v>19</v>
      </c>
      <c r="AH2" s="2" t="s">
        <v>33</v>
      </c>
      <c r="AI2" s="2" t="s">
        <v>38</v>
      </c>
      <c r="AJ2" s="1" t="s">
        <v>9</v>
      </c>
      <c r="AK2" s="1" t="s">
        <v>19</v>
      </c>
      <c r="AL2" s="4" t="s">
        <v>33</v>
      </c>
      <c r="AM2" s="4" t="s">
        <v>38</v>
      </c>
      <c r="AN2" s="6" t="s">
        <v>9</v>
      </c>
      <c r="AO2" s="6" t="s">
        <v>19</v>
      </c>
      <c r="AP2" s="4" t="s">
        <v>33</v>
      </c>
      <c r="AQ2" s="4" t="s">
        <v>38</v>
      </c>
      <c r="AR2" s="6" t="s">
        <v>9</v>
      </c>
      <c r="AS2" s="6" t="s">
        <v>19</v>
      </c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 x14ac:dyDescent="0.2">
      <c r="A3" s="3">
        <v>40</v>
      </c>
      <c r="B3">
        <v>67305.062133911997</v>
      </c>
      <c r="C3">
        <v>8.2910395999999997E-2</v>
      </c>
      <c r="D3" s="1">
        <f>C3</f>
        <v>8.2910395999999997E-2</v>
      </c>
      <c r="E3" s="1">
        <f>1.96*SQRT((D3*(1-D3))/B3)</f>
        <v>2.0832557370971377E-3</v>
      </c>
      <c r="F3">
        <v>12479.2071962021</v>
      </c>
      <c r="G3">
        <v>0.1203034</v>
      </c>
      <c r="H3" s="1">
        <f>G3</f>
        <v>0.1203034</v>
      </c>
      <c r="I3" s="1">
        <f>1.96*SQRT((H3*(1-H3))/F3)</f>
        <v>5.7077899319150612E-3</v>
      </c>
      <c r="J3">
        <v>5237.6533341668501</v>
      </c>
      <c r="K3">
        <v>9.7964152999999998E-2</v>
      </c>
      <c r="L3" s="1">
        <f>K3</f>
        <v>9.7964152999999998E-2</v>
      </c>
      <c r="M3" s="1">
        <f>1.96*SQRT((L3*(1-L3))/J3)</f>
        <v>8.0506915673985088E-3</v>
      </c>
      <c r="N3">
        <v>2708.8393021002398</v>
      </c>
      <c r="O3">
        <v>0.10742461</v>
      </c>
      <c r="P3" s="1">
        <f>O3</f>
        <v>0.10742461</v>
      </c>
      <c r="Q3" s="1">
        <f>1.96*SQRT((P3*(1-P3))/N3)</f>
        <v>1.1661080606820858E-2</v>
      </c>
      <c r="R3">
        <v>3937.922462</v>
      </c>
      <c r="S3">
        <v>4.9552186999999998E-2</v>
      </c>
      <c r="T3" s="1">
        <f>S3</f>
        <v>4.9552186999999998E-2</v>
      </c>
      <c r="U3" s="1">
        <f>1.96*SQRT((T3*(1-T3))/R3)</f>
        <v>6.7782571739633734E-3</v>
      </c>
      <c r="V3">
        <v>4628.7976239999998</v>
      </c>
      <c r="W3">
        <v>3.1617175999999997E-2</v>
      </c>
      <c r="X3" s="1">
        <f>W3</f>
        <v>3.1617175999999997E-2</v>
      </c>
      <c r="Y3" s="1">
        <f>1.96*SQRT((X3*(1-X3))/V3)</f>
        <v>5.04088804323984E-3</v>
      </c>
      <c r="Z3">
        <v>1728.231675</v>
      </c>
      <c r="AA3">
        <v>7.4032865000000003E-2</v>
      </c>
      <c r="AB3" s="1">
        <f>AA3</f>
        <v>7.4032865000000003E-2</v>
      </c>
      <c r="AC3" s="1">
        <f>1.96*SQRT((AB3*(1-AB3))/Z3)</f>
        <v>1.2344262705914438E-2</v>
      </c>
      <c r="AD3">
        <v>2607.4823809999998</v>
      </c>
      <c r="AE3">
        <v>4.0957357999999999E-2</v>
      </c>
      <c r="AF3" s="1">
        <f>AE3</f>
        <v>4.0957357999999999E-2</v>
      </c>
      <c r="AG3" s="1">
        <f>1.96*SQRT((AF3*(1-AF3))/AD3)</f>
        <v>7.6072958431612353E-3</v>
      </c>
      <c r="AH3" s="2">
        <v>87730.761966381193</v>
      </c>
      <c r="AI3" s="2">
        <v>8.9884988999999998E-2</v>
      </c>
      <c r="AJ3" s="1">
        <f>AI3</f>
        <v>8.9884988999999998E-2</v>
      </c>
      <c r="AK3" s="1">
        <f>1.96*SQRT((AJ3*(1-AJ3))/(AH3))</f>
        <v>1.892656690103087E-3</v>
      </c>
      <c r="AL3" s="4">
        <v>9873.2080765254796</v>
      </c>
      <c r="AM3" s="4">
        <v>3.8798813000000001E-2</v>
      </c>
      <c r="AN3" s="6">
        <f>AM3</f>
        <v>3.8798813000000001E-2</v>
      </c>
      <c r="AO3" s="6">
        <f>1.96*SQRT((AN3*(1-AN3))/AL3)</f>
        <v>3.8092834971792272E-3</v>
      </c>
      <c r="AP3" s="4">
        <v>5635.28010875359</v>
      </c>
      <c r="AQ3" s="4">
        <v>5.2691097999999999E-2</v>
      </c>
      <c r="AR3" s="6">
        <f>AQ3</f>
        <v>5.2691097999999999E-2</v>
      </c>
      <c r="AS3" s="6">
        <f>1.96*SQRT((AR3*(1-AR3))/AP3)</f>
        <v>5.8332790279581187E-3</v>
      </c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</row>
    <row r="4" spans="1:120" x14ac:dyDescent="0.2">
      <c r="A4" s="3">
        <v>41</v>
      </c>
      <c r="B4">
        <v>64329.563484702201</v>
      </c>
      <c r="C4">
        <v>8.6255148000000004E-2</v>
      </c>
      <c r="D4" s="1">
        <f t="shared" ref="D4:D43" si="0">C4</f>
        <v>8.6255148000000004E-2</v>
      </c>
      <c r="E4" s="1">
        <f t="shared" ref="E4:E43" si="1">1.96*SQRT((D4*(1-D4))/B4)</f>
        <v>2.1694805107775566E-3</v>
      </c>
      <c r="F4">
        <v>11263.0889241881</v>
      </c>
      <c r="G4">
        <v>0.11729473</v>
      </c>
      <c r="H4" s="1">
        <f t="shared" ref="H4:H43" si="2">G4</f>
        <v>0.11729473</v>
      </c>
      <c r="I4" s="1">
        <f t="shared" ref="I4:I43" si="3">1.96*SQRT((H4*(1-H4))/F4)</f>
        <v>5.9425716199040706E-3</v>
      </c>
      <c r="J4">
        <v>4499.0937261730396</v>
      </c>
      <c r="K4">
        <v>0.10930803</v>
      </c>
      <c r="L4" s="1">
        <f t="shared" ref="L4:L43" si="4">K4</f>
        <v>0.10930803</v>
      </c>
      <c r="M4" s="1">
        <f t="shared" ref="M4:M43" si="5">1.96*SQRT((L4*(1-L4))/J4)</f>
        <v>9.1176591601701603E-3</v>
      </c>
      <c r="N4">
        <v>2455.6942094154601</v>
      </c>
      <c r="O4">
        <v>0.13080243999999999</v>
      </c>
      <c r="P4" s="1">
        <f t="shared" ref="P4:P43" si="6">O4</f>
        <v>0.13080243999999999</v>
      </c>
      <c r="Q4" s="1">
        <f t="shared" ref="Q4:Q43" si="7">1.96*SQRT((P4*(1-P4))/N4)</f>
        <v>1.3336322842610609E-2</v>
      </c>
      <c r="R4">
        <v>3093.1166370000001</v>
      </c>
      <c r="S4">
        <v>4.9445863999999999E-2</v>
      </c>
      <c r="T4" s="1">
        <f t="shared" ref="T4:T43" si="8">S4</f>
        <v>4.9445863999999999E-2</v>
      </c>
      <c r="U4" s="1">
        <f t="shared" ref="U4:U43" si="9">1.96*SQRT((T4*(1-T4))/R4)</f>
        <v>7.6403162578025322E-3</v>
      </c>
      <c r="V4">
        <v>3697.5774609999999</v>
      </c>
      <c r="W4">
        <v>4.0471274000000002E-2</v>
      </c>
      <c r="X4" s="1">
        <f t="shared" ref="X4:X43" si="10">W4</f>
        <v>4.0471274000000002E-2</v>
      </c>
      <c r="Y4" s="1">
        <f t="shared" ref="Y4:Y43" si="11">1.96*SQRT((X4*(1-X4))/V4)</f>
        <v>6.3518445261565486E-3</v>
      </c>
      <c r="Z4">
        <v>1367.63176</v>
      </c>
      <c r="AA4">
        <v>7.4312112999999999E-2</v>
      </c>
      <c r="AB4" s="1">
        <f t="shared" ref="AB4:AB43" si="12">AA4</f>
        <v>7.4312112999999999E-2</v>
      </c>
      <c r="AC4" s="1">
        <f t="shared" ref="AC4:AC43" si="13">1.96*SQRT((AB4*(1-AB4))/Z4)</f>
        <v>1.3900601014284791E-2</v>
      </c>
      <c r="AD4">
        <v>2038.345403</v>
      </c>
      <c r="AE4">
        <v>4.3499353999999997E-2</v>
      </c>
      <c r="AF4" s="1">
        <f t="shared" ref="AF4:AF43" si="14">AE4</f>
        <v>4.3499353999999997E-2</v>
      </c>
      <c r="AG4" s="1">
        <f t="shared" ref="AG4:AG43" si="15">1.96*SQRT((AF4*(1-AF4))/AD4)</f>
        <v>8.8552580159113759E-3</v>
      </c>
      <c r="AH4" s="2">
        <v>82547.440344478906</v>
      </c>
      <c r="AI4" s="2">
        <v>9.3071989999999993E-2</v>
      </c>
      <c r="AJ4" s="1">
        <f t="shared" ref="AJ4:AJ43" si="16">AI4</f>
        <v>9.3071989999999993E-2</v>
      </c>
      <c r="AK4" s="1">
        <f t="shared" ref="AK4:AK43" si="17">1.96*SQRT((AJ4*(1-AJ4))/(AH4))</f>
        <v>1.9819841324411674E-3</v>
      </c>
      <c r="AL4" s="4">
        <v>7956.1064346693402</v>
      </c>
      <c r="AM4" s="4">
        <v>4.5068186000000003E-2</v>
      </c>
      <c r="AN4" s="6">
        <f t="shared" ref="AN4:AN43" si="18">AM4</f>
        <v>4.5068186000000003E-2</v>
      </c>
      <c r="AO4" s="6">
        <f t="shared" ref="AO4:AO43" si="19">1.96*SQRT((AN4*(1-AN4))/AL4)</f>
        <v>4.5585529039142477E-3</v>
      </c>
      <c r="AP4" s="4">
        <v>4539.03219633549</v>
      </c>
      <c r="AQ4" s="4">
        <v>5.2309255999999998E-2</v>
      </c>
      <c r="AR4" s="6">
        <f t="shared" ref="AR4:AR43" si="20">AQ4</f>
        <v>5.2309255999999998E-2</v>
      </c>
      <c r="AS4" s="6">
        <f t="shared" ref="AS4:AS43" si="21">1.96*SQRT((AR4*(1-AR4))/AP4)</f>
        <v>6.477345020810407E-3</v>
      </c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</row>
    <row r="5" spans="1:120" x14ac:dyDescent="0.2">
      <c r="A5" s="3">
        <v>42</v>
      </c>
      <c r="B5">
        <v>67009.066967658699</v>
      </c>
      <c r="C5">
        <v>9.1885655999999996E-2</v>
      </c>
      <c r="D5" s="1">
        <f t="shared" si="0"/>
        <v>9.1885655999999996E-2</v>
      </c>
      <c r="E5" s="1">
        <f t="shared" si="1"/>
        <v>2.1871743990681857E-3</v>
      </c>
      <c r="F5">
        <v>12112.674182508101</v>
      </c>
      <c r="G5">
        <v>0.13741399000000001</v>
      </c>
      <c r="H5" s="1">
        <f t="shared" si="2"/>
        <v>0.13741399000000001</v>
      </c>
      <c r="I5" s="1">
        <f t="shared" si="3"/>
        <v>6.131302364520406E-3</v>
      </c>
      <c r="J5">
        <v>4554.4142791815102</v>
      </c>
      <c r="K5">
        <v>0.11179195</v>
      </c>
      <c r="L5" s="1">
        <f t="shared" si="4"/>
        <v>0.11179195</v>
      </c>
      <c r="M5" s="1">
        <f t="shared" si="5"/>
        <v>9.151713661142237E-3</v>
      </c>
      <c r="N5">
        <v>2428.9403736814802</v>
      </c>
      <c r="O5">
        <v>0.10989732000000001</v>
      </c>
      <c r="P5" s="1">
        <f t="shared" si="6"/>
        <v>0.10989732000000001</v>
      </c>
      <c r="Q5" s="1">
        <f t="shared" si="7"/>
        <v>1.2438306365812224E-2</v>
      </c>
      <c r="R5">
        <v>3380.157244</v>
      </c>
      <c r="S5">
        <v>3.9542329000000001E-2</v>
      </c>
      <c r="T5" s="1">
        <f t="shared" si="8"/>
        <v>3.9542329000000001E-2</v>
      </c>
      <c r="U5" s="1">
        <f t="shared" si="9"/>
        <v>6.5698863467852165E-3</v>
      </c>
      <c r="V5">
        <v>3858.8146179999999</v>
      </c>
      <c r="W5">
        <v>3.6658980000000001E-2</v>
      </c>
      <c r="X5" s="1">
        <f t="shared" si="10"/>
        <v>3.6658980000000001E-2</v>
      </c>
      <c r="Y5" s="1">
        <f t="shared" si="11"/>
        <v>5.9293806123650638E-3</v>
      </c>
      <c r="Z5">
        <v>1403.340162</v>
      </c>
      <c r="AA5">
        <v>6.7410453999999995E-2</v>
      </c>
      <c r="AB5" s="1">
        <f t="shared" si="12"/>
        <v>6.7410453999999995E-2</v>
      </c>
      <c r="AC5" s="1">
        <f t="shared" si="13"/>
        <v>1.3118479217492584E-2</v>
      </c>
      <c r="AD5">
        <v>2042.190924</v>
      </c>
      <c r="AE5">
        <v>4.4681764999999998E-2</v>
      </c>
      <c r="AF5" s="1">
        <f t="shared" si="14"/>
        <v>4.4681764999999998E-2</v>
      </c>
      <c r="AG5" s="1">
        <f t="shared" si="15"/>
        <v>8.9608063982903659E-3</v>
      </c>
      <c r="AH5" s="2">
        <v>86105.095803029806</v>
      </c>
      <c r="AI5" s="2">
        <v>9.9851280000000001E-2</v>
      </c>
      <c r="AJ5" s="1">
        <f t="shared" si="16"/>
        <v>9.9851280000000001E-2</v>
      </c>
      <c r="AK5" s="1">
        <f t="shared" si="17"/>
        <v>2.0025141640543334E-3</v>
      </c>
      <c r="AL5">
        <v>8596.8799491040409</v>
      </c>
      <c r="AM5">
        <v>3.6085602000000001E-2</v>
      </c>
      <c r="AN5" s="1">
        <f t="shared" si="18"/>
        <v>3.6085602000000001E-2</v>
      </c>
      <c r="AO5" s="1">
        <f t="shared" si="19"/>
        <v>3.9425013564279247E-3</v>
      </c>
      <c r="AP5">
        <v>4699.2805150039403</v>
      </c>
      <c r="AQ5">
        <v>5.2185502000000002E-2</v>
      </c>
      <c r="AR5" s="1">
        <f t="shared" si="20"/>
        <v>5.2185502000000002E-2</v>
      </c>
      <c r="AS5" s="1">
        <f t="shared" si="21"/>
        <v>6.3588267532785243E-3</v>
      </c>
    </row>
    <row r="6" spans="1:120" x14ac:dyDescent="0.2">
      <c r="A6" s="3">
        <v>43</v>
      </c>
      <c r="B6">
        <v>67454.707808963896</v>
      </c>
      <c r="C6">
        <v>9.2931054999999999E-2</v>
      </c>
      <c r="D6" s="1">
        <f t="shared" si="0"/>
        <v>9.2931054999999999E-2</v>
      </c>
      <c r="E6" s="1">
        <f t="shared" si="1"/>
        <v>2.1910410868207736E-3</v>
      </c>
      <c r="F6">
        <v>11705.9280363321</v>
      </c>
      <c r="G6">
        <v>0.14329627</v>
      </c>
      <c r="H6" s="1">
        <f t="shared" si="2"/>
        <v>0.14329627</v>
      </c>
      <c r="I6" s="1">
        <f t="shared" si="3"/>
        <v>6.3472545885282367E-3</v>
      </c>
      <c r="J6">
        <v>4281.8218382373398</v>
      </c>
      <c r="K6">
        <v>0.11781838</v>
      </c>
      <c r="L6" s="1">
        <f t="shared" si="4"/>
        <v>0.11781838</v>
      </c>
      <c r="M6" s="1">
        <f t="shared" si="5"/>
        <v>9.6566680113530576E-3</v>
      </c>
      <c r="N6">
        <v>2238.0927057974</v>
      </c>
      <c r="O6">
        <v>0.12459499</v>
      </c>
      <c r="P6" s="1">
        <f t="shared" si="6"/>
        <v>0.12459499</v>
      </c>
      <c r="Q6" s="1">
        <f t="shared" si="7"/>
        <v>1.368270107684807E-2</v>
      </c>
      <c r="R6">
        <v>3159.9188130000002</v>
      </c>
      <c r="S6">
        <v>4.1620307000000002E-2</v>
      </c>
      <c r="T6" s="1">
        <f t="shared" si="8"/>
        <v>4.1620307000000002E-2</v>
      </c>
      <c r="U6" s="1">
        <f t="shared" si="9"/>
        <v>6.9636919348027753E-3</v>
      </c>
      <c r="V6">
        <v>3463.0556670000001</v>
      </c>
      <c r="W6">
        <v>4.8097972000000003E-2</v>
      </c>
      <c r="X6" s="1">
        <f t="shared" si="10"/>
        <v>4.8097972000000003E-2</v>
      </c>
      <c r="Y6" s="1">
        <f t="shared" si="11"/>
        <v>7.1266567796884712E-3</v>
      </c>
      <c r="Z6">
        <v>1294.127389</v>
      </c>
      <c r="AA6">
        <v>0.10306915</v>
      </c>
      <c r="AB6" s="1">
        <f t="shared" si="12"/>
        <v>0.10306915</v>
      </c>
      <c r="AC6" s="1">
        <f t="shared" si="13"/>
        <v>1.6565760763768058E-2</v>
      </c>
      <c r="AD6">
        <v>1959.731988</v>
      </c>
      <c r="AE6">
        <v>5.5560226999999997E-2</v>
      </c>
      <c r="AF6" s="1">
        <f t="shared" si="14"/>
        <v>5.5560226999999997E-2</v>
      </c>
      <c r="AG6" s="1">
        <f t="shared" si="15"/>
        <v>1.0142076228199659E-2</v>
      </c>
      <c r="AH6" s="2">
        <v>85680.550389330805</v>
      </c>
      <c r="AI6" s="2">
        <v>0.10188293</v>
      </c>
      <c r="AJ6" s="1">
        <f t="shared" si="16"/>
        <v>0.10188293</v>
      </c>
      <c r="AK6" s="1">
        <f t="shared" si="17"/>
        <v>2.0254994800492248E-3</v>
      </c>
      <c r="AL6">
        <v>7986.4311043359303</v>
      </c>
      <c r="AM6">
        <v>4.3156758000000003E-2</v>
      </c>
      <c r="AN6" s="1">
        <f t="shared" si="18"/>
        <v>4.3156758000000003E-2</v>
      </c>
      <c r="AO6" s="1">
        <f t="shared" si="19"/>
        <v>4.4568138977771629E-3</v>
      </c>
      <c r="AP6">
        <v>4546.6133659705501</v>
      </c>
      <c r="AQ6">
        <v>7.3656991000000005E-2</v>
      </c>
      <c r="AR6" s="1">
        <f t="shared" si="20"/>
        <v>7.3656991000000005E-2</v>
      </c>
      <c r="AS6" s="1">
        <f t="shared" si="21"/>
        <v>7.5928524423553865E-3</v>
      </c>
    </row>
    <row r="7" spans="1:120" x14ac:dyDescent="0.2">
      <c r="A7" s="3">
        <v>44</v>
      </c>
      <c r="B7">
        <v>66468.881262429</v>
      </c>
      <c r="C7">
        <v>9.9868341999999999E-2</v>
      </c>
      <c r="D7" s="1">
        <f t="shared" si="0"/>
        <v>9.9868341999999999E-2</v>
      </c>
      <c r="E7" s="1">
        <f t="shared" si="1"/>
        <v>2.2793647348244368E-3</v>
      </c>
      <c r="F7">
        <v>11263.9679063931</v>
      </c>
      <c r="G7">
        <v>0.15483472000000001</v>
      </c>
      <c r="H7" s="1">
        <f t="shared" si="2"/>
        <v>0.15483472000000001</v>
      </c>
      <c r="I7" s="1">
        <f t="shared" si="3"/>
        <v>6.6805984662606198E-3</v>
      </c>
      <c r="J7">
        <v>4070.0984892994102</v>
      </c>
      <c r="K7">
        <v>0.12059983000000001</v>
      </c>
      <c r="L7" s="1">
        <f t="shared" si="4"/>
        <v>0.12059983000000001</v>
      </c>
      <c r="M7" s="1">
        <f t="shared" si="5"/>
        <v>1.000507232719869E-2</v>
      </c>
      <c r="N7">
        <v>2346.9758606106002</v>
      </c>
      <c r="O7">
        <v>0.11422686</v>
      </c>
      <c r="P7" s="1">
        <f t="shared" si="6"/>
        <v>0.11422686</v>
      </c>
      <c r="Q7" s="1">
        <f t="shared" si="7"/>
        <v>1.2869069093840916E-2</v>
      </c>
      <c r="R7">
        <v>2869.966594</v>
      </c>
      <c r="S7">
        <v>5.4955784000000001E-2</v>
      </c>
      <c r="T7" s="1">
        <f t="shared" si="8"/>
        <v>5.4955784000000001E-2</v>
      </c>
      <c r="U7" s="1">
        <f t="shared" si="9"/>
        <v>8.3377797507077616E-3</v>
      </c>
      <c r="V7">
        <v>3367.247284</v>
      </c>
      <c r="W7">
        <v>4.0281266000000003E-2</v>
      </c>
      <c r="X7" s="1">
        <f t="shared" si="10"/>
        <v>4.0281266000000003E-2</v>
      </c>
      <c r="Y7" s="1">
        <f t="shared" si="11"/>
        <v>6.6411319279137343E-3</v>
      </c>
      <c r="Z7">
        <v>1258.9134120000001</v>
      </c>
      <c r="AA7">
        <v>9.0155347999999996E-2</v>
      </c>
      <c r="AB7" s="1">
        <f t="shared" si="12"/>
        <v>9.0155347999999996E-2</v>
      </c>
      <c r="AC7" s="1">
        <f t="shared" si="13"/>
        <v>1.5821130454016882E-2</v>
      </c>
      <c r="AD7">
        <v>1877.6026649999999</v>
      </c>
      <c r="AE7">
        <v>6.3608170000000006E-2</v>
      </c>
      <c r="AF7" s="1">
        <f t="shared" si="14"/>
        <v>6.3608170000000006E-2</v>
      </c>
      <c r="AG7" s="1">
        <f t="shared" si="15"/>
        <v>1.1039247830549E-2</v>
      </c>
      <c r="AH7" s="2">
        <v>84149.923518732103</v>
      </c>
      <c r="AI7" s="2">
        <v>0.10862911</v>
      </c>
      <c r="AJ7" s="1">
        <f t="shared" si="16"/>
        <v>0.10862911</v>
      </c>
      <c r="AK7" s="1">
        <f t="shared" si="17"/>
        <v>2.1024784000268095E-3</v>
      </c>
      <c r="AL7">
        <v>7678.3500088602304</v>
      </c>
      <c r="AM7">
        <v>4.5045755999999999E-2</v>
      </c>
      <c r="AN7" s="1">
        <f t="shared" si="18"/>
        <v>4.5045755999999999E-2</v>
      </c>
      <c r="AO7" s="1">
        <f t="shared" si="19"/>
        <v>4.6391705674582E-3</v>
      </c>
      <c r="AP7">
        <v>4510.35560440272</v>
      </c>
      <c r="AQ7">
        <v>6.7635379999999995E-2</v>
      </c>
      <c r="AR7" s="1">
        <f t="shared" si="20"/>
        <v>6.7635379999999995E-2</v>
      </c>
      <c r="AS7" s="1">
        <f t="shared" si="21"/>
        <v>7.3287606662447435E-3</v>
      </c>
    </row>
    <row r="8" spans="1:120" x14ac:dyDescent="0.2">
      <c r="A8" s="3">
        <v>45</v>
      </c>
      <c r="B8">
        <v>70979.181933570595</v>
      </c>
      <c r="C8">
        <v>0.10348722</v>
      </c>
      <c r="D8" s="1">
        <f t="shared" si="0"/>
        <v>0.10348722</v>
      </c>
      <c r="E8" s="1">
        <f t="shared" si="1"/>
        <v>2.2408468678686835E-3</v>
      </c>
      <c r="F8">
        <v>11997.638198025499</v>
      </c>
      <c r="G8">
        <v>0.14422624000000001</v>
      </c>
      <c r="H8" s="1">
        <f t="shared" si="2"/>
        <v>0.14422624000000001</v>
      </c>
      <c r="I8" s="1">
        <f t="shared" si="3"/>
        <v>6.2865129493895533E-3</v>
      </c>
      <c r="J8">
        <v>4223.2051235809904</v>
      </c>
      <c r="K8">
        <v>0.12176911</v>
      </c>
      <c r="L8" s="1">
        <f t="shared" si="4"/>
        <v>0.12176911</v>
      </c>
      <c r="M8" s="1">
        <f t="shared" si="5"/>
        <v>9.8629743473268947E-3</v>
      </c>
      <c r="N8">
        <v>2181.3987515904</v>
      </c>
      <c r="O8">
        <v>0.16626373</v>
      </c>
      <c r="P8" s="1">
        <f t="shared" si="6"/>
        <v>0.16626373</v>
      </c>
      <c r="Q8" s="1">
        <f t="shared" si="7"/>
        <v>1.5624338826200486E-2</v>
      </c>
      <c r="R8">
        <v>2914.5196940000001</v>
      </c>
      <c r="S8">
        <v>6.5462843000000007E-2</v>
      </c>
      <c r="T8" s="1">
        <f t="shared" si="8"/>
        <v>6.5462843000000007E-2</v>
      </c>
      <c r="U8" s="1">
        <f t="shared" si="9"/>
        <v>8.9798336643422318E-3</v>
      </c>
      <c r="V8">
        <v>3573.2572879999998</v>
      </c>
      <c r="W8">
        <v>5.5654634000000001E-2</v>
      </c>
      <c r="X8" s="1">
        <f t="shared" si="10"/>
        <v>5.5654634000000001E-2</v>
      </c>
      <c r="Y8" s="1">
        <f t="shared" si="11"/>
        <v>7.5169215810096199E-3</v>
      </c>
      <c r="Z8">
        <v>1489.919298</v>
      </c>
      <c r="AA8">
        <v>8.9156001999999998E-2</v>
      </c>
      <c r="AB8" s="1">
        <f t="shared" si="12"/>
        <v>8.9156001999999998E-2</v>
      </c>
      <c r="AC8" s="1">
        <f t="shared" si="13"/>
        <v>1.4470115304102761E-2</v>
      </c>
      <c r="AD8">
        <v>2062.7919230000002</v>
      </c>
      <c r="AE8">
        <v>7.2039201999999997E-2</v>
      </c>
      <c r="AF8" s="1">
        <f t="shared" si="14"/>
        <v>7.2039201999999997E-2</v>
      </c>
      <c r="AG8" s="1">
        <f t="shared" si="15"/>
        <v>1.1157775572740032E-2</v>
      </c>
      <c r="AH8" s="2">
        <v>89381.424006767498</v>
      </c>
      <c r="AI8" s="2">
        <v>0.11135150000000001</v>
      </c>
      <c r="AJ8" s="1">
        <f t="shared" si="16"/>
        <v>0.11135150000000001</v>
      </c>
      <c r="AK8" s="1">
        <f t="shared" si="17"/>
        <v>2.0622697837295615E-3</v>
      </c>
      <c r="AL8">
        <v>8171.0710070840996</v>
      </c>
      <c r="AM8">
        <v>5.8404709999999999E-2</v>
      </c>
      <c r="AN8" s="1">
        <f t="shared" si="18"/>
        <v>5.8404709999999999E-2</v>
      </c>
      <c r="AO8" s="1">
        <f t="shared" si="19"/>
        <v>5.0847856948506281E-3</v>
      </c>
      <c r="AP8">
        <v>5171.8399982824903</v>
      </c>
      <c r="AQ8">
        <v>7.1805655999999995E-2</v>
      </c>
      <c r="AR8" s="1">
        <f t="shared" si="20"/>
        <v>7.1805655999999995E-2</v>
      </c>
      <c r="AS8" s="1">
        <f t="shared" si="21"/>
        <v>7.0361050836570916E-3</v>
      </c>
    </row>
    <row r="9" spans="1:120" x14ac:dyDescent="0.2">
      <c r="A9" s="3">
        <v>46</v>
      </c>
      <c r="B9">
        <v>70060.981598805607</v>
      </c>
      <c r="C9">
        <v>0.11100351</v>
      </c>
      <c r="D9" s="1">
        <f t="shared" si="0"/>
        <v>0.11100351</v>
      </c>
      <c r="E9" s="1">
        <f t="shared" si="1"/>
        <v>2.3261426352647004E-3</v>
      </c>
      <c r="F9">
        <v>11455.914292465901</v>
      </c>
      <c r="G9">
        <v>0.17241477999999999</v>
      </c>
      <c r="H9" s="1">
        <f t="shared" si="2"/>
        <v>0.17241477999999999</v>
      </c>
      <c r="I9" s="1">
        <f t="shared" si="3"/>
        <v>6.9172711924764246E-3</v>
      </c>
      <c r="J9">
        <v>3941.9327991083201</v>
      </c>
      <c r="K9">
        <v>0.13713330000000001</v>
      </c>
      <c r="L9" s="1">
        <f t="shared" si="4"/>
        <v>0.13713330000000001</v>
      </c>
      <c r="M9" s="1">
        <f t="shared" si="5"/>
        <v>1.0738528675768251E-2</v>
      </c>
      <c r="N9">
        <v>2104.81796500459</v>
      </c>
      <c r="O9">
        <v>0.15328601</v>
      </c>
      <c r="P9" s="1">
        <f t="shared" si="6"/>
        <v>0.15328601</v>
      </c>
      <c r="Q9" s="1">
        <f t="shared" si="7"/>
        <v>1.5391056344799276E-2</v>
      </c>
      <c r="R9">
        <v>2630.0610750000001</v>
      </c>
      <c r="S9">
        <v>6.1953003999999999E-2</v>
      </c>
      <c r="T9" s="1">
        <f t="shared" si="8"/>
        <v>6.1953003999999999E-2</v>
      </c>
      <c r="U9" s="1">
        <f t="shared" si="9"/>
        <v>9.2133302302873105E-3</v>
      </c>
      <c r="V9">
        <v>3066.4726740000001</v>
      </c>
      <c r="W9">
        <v>5.8833014000000003E-2</v>
      </c>
      <c r="X9" s="1">
        <f t="shared" si="10"/>
        <v>5.8833014000000003E-2</v>
      </c>
      <c r="Y9" s="1">
        <f t="shared" si="11"/>
        <v>8.3287612541234745E-3</v>
      </c>
      <c r="Z9">
        <v>1314.069156</v>
      </c>
      <c r="AA9">
        <v>0.11074415</v>
      </c>
      <c r="AB9" s="1">
        <f t="shared" si="12"/>
        <v>0.11074415</v>
      </c>
      <c r="AC9" s="1">
        <f t="shared" si="13"/>
        <v>1.696761194125114E-2</v>
      </c>
      <c r="AD9">
        <v>1769.818227</v>
      </c>
      <c r="AE9">
        <v>6.7140548999999994E-2</v>
      </c>
      <c r="AF9" s="1">
        <f t="shared" si="14"/>
        <v>6.7140548999999994E-2</v>
      </c>
      <c r="AG9" s="1">
        <f t="shared" si="15"/>
        <v>1.1659831962555097E-2</v>
      </c>
      <c r="AH9" s="2">
        <v>87563.646655384393</v>
      </c>
      <c r="AI9" s="2">
        <v>0.12123059999999999</v>
      </c>
      <c r="AJ9" s="1">
        <f t="shared" si="16"/>
        <v>0.12123059999999999</v>
      </c>
      <c r="AK9" s="1">
        <f t="shared" si="17"/>
        <v>2.1619106534009032E-3</v>
      </c>
      <c r="AL9">
        <v>7197.7698659859598</v>
      </c>
      <c r="AM9">
        <v>5.7601451999999997E-2</v>
      </c>
      <c r="AN9" s="1">
        <f t="shared" si="18"/>
        <v>5.7601451999999997E-2</v>
      </c>
      <c r="AO9" s="1">
        <f t="shared" si="19"/>
        <v>5.3825876753129751E-3</v>
      </c>
      <c r="AP9">
        <v>4490.2490228861498</v>
      </c>
      <c r="AQ9">
        <v>8.0490850000000003E-2</v>
      </c>
      <c r="AR9" s="1">
        <f t="shared" si="20"/>
        <v>8.0490850000000003E-2</v>
      </c>
      <c r="AS9" s="1">
        <f t="shared" si="21"/>
        <v>7.9574174560636621E-3</v>
      </c>
    </row>
    <row r="10" spans="1:120" x14ac:dyDescent="0.2">
      <c r="A10" s="3">
        <v>47</v>
      </c>
      <c r="B10">
        <v>73032.634757649095</v>
      </c>
      <c r="C10">
        <v>0.11352529</v>
      </c>
      <c r="D10" s="1">
        <f t="shared" si="0"/>
        <v>0.11352529</v>
      </c>
      <c r="E10" s="1">
        <f t="shared" si="1"/>
        <v>2.3007904820253281E-3</v>
      </c>
      <c r="F10">
        <v>12318.2447069399</v>
      </c>
      <c r="G10">
        <v>0.17432179</v>
      </c>
      <c r="H10" s="1">
        <f t="shared" si="2"/>
        <v>0.17432179</v>
      </c>
      <c r="I10" s="1">
        <f t="shared" si="3"/>
        <v>6.699816497019488E-3</v>
      </c>
      <c r="J10">
        <v>3828.1054020896499</v>
      </c>
      <c r="K10">
        <v>0.13437998000000001</v>
      </c>
      <c r="L10" s="1">
        <f t="shared" si="4"/>
        <v>0.13437998000000001</v>
      </c>
      <c r="M10" s="1">
        <f t="shared" si="5"/>
        <v>1.0804260827239334E-2</v>
      </c>
      <c r="N10">
        <v>1954.0735779255599</v>
      </c>
      <c r="O10">
        <v>0.1314591</v>
      </c>
      <c r="P10" s="1">
        <f t="shared" si="6"/>
        <v>0.1314591</v>
      </c>
      <c r="Q10" s="1">
        <f t="shared" si="7"/>
        <v>1.4982216883961948E-2</v>
      </c>
      <c r="R10">
        <v>2372.4112279999999</v>
      </c>
      <c r="S10">
        <v>7.7086948000000002E-2</v>
      </c>
      <c r="T10" s="1">
        <f t="shared" si="8"/>
        <v>7.7086948000000002E-2</v>
      </c>
      <c r="U10" s="1">
        <f t="shared" si="9"/>
        <v>1.0733266326167211E-2</v>
      </c>
      <c r="V10">
        <v>2900.8406260000002</v>
      </c>
      <c r="W10">
        <v>7.4009544999999996E-2</v>
      </c>
      <c r="X10" s="1">
        <f t="shared" si="10"/>
        <v>7.4009544999999996E-2</v>
      </c>
      <c r="Y10" s="1">
        <f t="shared" si="11"/>
        <v>9.5266730114447924E-3</v>
      </c>
      <c r="Z10">
        <v>1340.9878000000001</v>
      </c>
      <c r="AA10">
        <v>0.10094224</v>
      </c>
      <c r="AB10" s="1">
        <f t="shared" si="12"/>
        <v>0.10094224</v>
      </c>
      <c r="AC10" s="1">
        <f t="shared" si="13"/>
        <v>1.6124042116452561E-2</v>
      </c>
      <c r="AD10">
        <v>1703.565413</v>
      </c>
      <c r="AE10">
        <v>7.4588843000000002E-2</v>
      </c>
      <c r="AF10" s="1">
        <f t="shared" si="14"/>
        <v>7.4588843000000002E-2</v>
      </c>
      <c r="AG10" s="1">
        <f t="shared" si="15"/>
        <v>1.2476160845647044E-2</v>
      </c>
      <c r="AH10" s="2">
        <v>91133.058444604205</v>
      </c>
      <c r="AI10" s="2">
        <v>0.12300356</v>
      </c>
      <c r="AJ10" s="1">
        <f t="shared" si="16"/>
        <v>0.12300356</v>
      </c>
      <c r="AK10" s="1">
        <f t="shared" si="17"/>
        <v>2.1324352567557055E-3</v>
      </c>
      <c r="AL10">
        <v>6742.4602846913003</v>
      </c>
      <c r="AM10">
        <v>7.0486336999999996E-2</v>
      </c>
      <c r="AN10" s="1">
        <f t="shared" si="18"/>
        <v>7.0486336999999996E-2</v>
      </c>
      <c r="AO10" s="1">
        <f t="shared" si="19"/>
        <v>6.1098033570533622E-3</v>
      </c>
      <c r="AP10">
        <v>4667.0330829173299</v>
      </c>
      <c r="AQ10">
        <v>7.7995150999999999E-2</v>
      </c>
      <c r="AR10" s="1">
        <f t="shared" si="20"/>
        <v>7.7995150999999999E-2</v>
      </c>
      <c r="AS10" s="1">
        <f t="shared" si="21"/>
        <v>7.6937139580240425E-3</v>
      </c>
    </row>
    <row r="11" spans="1:120" x14ac:dyDescent="0.2">
      <c r="A11" s="3">
        <v>48</v>
      </c>
      <c r="B11">
        <v>75108.776123598203</v>
      </c>
      <c r="C11">
        <v>0.12130295000000001</v>
      </c>
      <c r="D11" s="1">
        <f t="shared" si="0"/>
        <v>0.12130295000000001</v>
      </c>
      <c r="E11" s="1">
        <f t="shared" si="1"/>
        <v>2.3348876832886764E-3</v>
      </c>
      <c r="F11">
        <v>11674.175027798799</v>
      </c>
      <c r="G11">
        <v>0.17937460999999999</v>
      </c>
      <c r="H11" s="1">
        <f t="shared" si="2"/>
        <v>0.17937460999999999</v>
      </c>
      <c r="I11" s="1">
        <f t="shared" si="3"/>
        <v>6.9597867202699903E-3</v>
      </c>
      <c r="J11">
        <v>3889.2491685599002</v>
      </c>
      <c r="K11">
        <v>0.15406238</v>
      </c>
      <c r="L11" s="1">
        <f t="shared" si="4"/>
        <v>0.15406238</v>
      </c>
      <c r="M11" s="1">
        <f t="shared" si="5"/>
        <v>1.1345944594684491E-2</v>
      </c>
      <c r="N11">
        <v>2064.3850700221901</v>
      </c>
      <c r="O11">
        <v>0.14673479</v>
      </c>
      <c r="P11" s="1">
        <f t="shared" si="6"/>
        <v>0.14673479</v>
      </c>
      <c r="Q11" s="1">
        <f t="shared" si="7"/>
        <v>1.5264032544467301E-2</v>
      </c>
      <c r="R11">
        <v>2328.9019149999999</v>
      </c>
      <c r="S11">
        <v>7.6734363999999999E-2</v>
      </c>
      <c r="T11" s="1">
        <f t="shared" si="8"/>
        <v>7.6734363999999999E-2</v>
      </c>
      <c r="U11" s="1">
        <f t="shared" si="9"/>
        <v>1.0810325156546789E-2</v>
      </c>
      <c r="V11">
        <v>2839.5869859999998</v>
      </c>
      <c r="W11">
        <v>6.4733312000000001E-2</v>
      </c>
      <c r="X11" s="1">
        <f t="shared" si="10"/>
        <v>6.4733312000000001E-2</v>
      </c>
      <c r="Y11" s="1">
        <f t="shared" si="11"/>
        <v>9.0502406970219378E-3</v>
      </c>
      <c r="Z11">
        <v>1345.6573579999999</v>
      </c>
      <c r="AA11">
        <v>0.1036538</v>
      </c>
      <c r="AB11" s="1">
        <f t="shared" si="12"/>
        <v>0.1036538</v>
      </c>
      <c r="AC11" s="1">
        <f t="shared" si="13"/>
        <v>1.6286183772879929E-2</v>
      </c>
      <c r="AD11">
        <v>1821.0735179999999</v>
      </c>
      <c r="AE11">
        <v>9.1616638E-2</v>
      </c>
      <c r="AF11" s="1">
        <f t="shared" si="14"/>
        <v>9.1616638E-2</v>
      </c>
      <c r="AG11" s="1">
        <f t="shared" si="15"/>
        <v>1.3249945525844832E-2</v>
      </c>
      <c r="AH11" s="2">
        <v>92736.585389979096</v>
      </c>
      <c r="AI11" s="2">
        <v>0.13055333</v>
      </c>
      <c r="AJ11" s="1">
        <f t="shared" si="16"/>
        <v>0.13055333</v>
      </c>
      <c r="AK11" s="1">
        <f t="shared" si="17"/>
        <v>2.1684328208068241E-3</v>
      </c>
      <c r="AL11">
        <v>6606.7134226262497</v>
      </c>
      <c r="AM11">
        <v>6.9631308000000003E-2</v>
      </c>
      <c r="AN11" s="1">
        <f t="shared" si="18"/>
        <v>6.9631308000000003E-2</v>
      </c>
      <c r="AO11" s="1">
        <f t="shared" si="19"/>
        <v>6.1375233481524823E-3</v>
      </c>
      <c r="AP11">
        <v>4863.5391585044499</v>
      </c>
      <c r="AQ11">
        <v>8.4885523000000004E-2</v>
      </c>
      <c r="AR11" s="1">
        <f t="shared" si="20"/>
        <v>8.4885523000000004E-2</v>
      </c>
      <c r="AS11" s="1">
        <f t="shared" si="21"/>
        <v>7.833112973731033E-3</v>
      </c>
    </row>
    <row r="12" spans="1:120" x14ac:dyDescent="0.2">
      <c r="A12" s="3">
        <v>49</v>
      </c>
      <c r="B12">
        <v>77690.273780148404</v>
      </c>
      <c r="C12">
        <v>0.12461356</v>
      </c>
      <c r="D12" s="1">
        <f t="shared" si="0"/>
        <v>0.12461356</v>
      </c>
      <c r="E12" s="1">
        <f t="shared" si="1"/>
        <v>2.3224977638804651E-3</v>
      </c>
      <c r="F12">
        <v>12097.676668707199</v>
      </c>
      <c r="G12">
        <v>0.19451988000000001</v>
      </c>
      <c r="H12" s="1">
        <f t="shared" si="2"/>
        <v>0.19451988000000001</v>
      </c>
      <c r="I12" s="1">
        <f t="shared" si="3"/>
        <v>7.0536595510723625E-3</v>
      </c>
      <c r="J12">
        <v>3605.9991493821099</v>
      </c>
      <c r="K12">
        <v>0.14282449999999999</v>
      </c>
      <c r="L12" s="1">
        <f t="shared" si="4"/>
        <v>0.14282449999999999</v>
      </c>
      <c r="M12" s="1">
        <f t="shared" si="5"/>
        <v>1.1420352059674977E-2</v>
      </c>
      <c r="N12">
        <v>1969.07110828906</v>
      </c>
      <c r="O12">
        <v>0.15054543000000001</v>
      </c>
      <c r="P12" s="1">
        <f t="shared" si="6"/>
        <v>0.15054543000000001</v>
      </c>
      <c r="Q12" s="1">
        <f t="shared" si="7"/>
        <v>1.5795349439399552E-2</v>
      </c>
      <c r="R12">
        <v>2056.6940300000001</v>
      </c>
      <c r="S12">
        <v>0.10339762</v>
      </c>
      <c r="T12" s="1">
        <f t="shared" si="8"/>
        <v>0.10339762</v>
      </c>
      <c r="U12" s="1">
        <f t="shared" si="9"/>
        <v>1.3159107732499162E-2</v>
      </c>
      <c r="V12">
        <v>2515.5195100000001</v>
      </c>
      <c r="W12">
        <v>7.7658877000000001E-2</v>
      </c>
      <c r="X12" s="1">
        <f t="shared" si="10"/>
        <v>7.7658877000000001E-2</v>
      </c>
      <c r="Y12" s="1">
        <f t="shared" si="11"/>
        <v>1.0458841116175809E-2</v>
      </c>
      <c r="Z12">
        <v>1256.77091</v>
      </c>
      <c r="AA12">
        <v>0.10145561</v>
      </c>
      <c r="AB12" s="1">
        <f t="shared" si="12"/>
        <v>0.10145561</v>
      </c>
      <c r="AC12" s="1">
        <f t="shared" si="13"/>
        <v>1.6693054574813716E-2</v>
      </c>
      <c r="AD12">
        <v>1667.087904</v>
      </c>
      <c r="AE12">
        <v>8.8874972999999996E-2</v>
      </c>
      <c r="AF12" s="1">
        <f t="shared" si="14"/>
        <v>8.8874972999999996E-2</v>
      </c>
      <c r="AG12" s="1">
        <f t="shared" si="15"/>
        <v>1.3660152573813658E-2</v>
      </c>
      <c r="AH12" s="2">
        <v>95363.020706526906</v>
      </c>
      <c r="AI12" s="2">
        <v>0.13470588999999999</v>
      </c>
      <c r="AJ12" s="1">
        <f t="shared" si="16"/>
        <v>0.13470588999999999</v>
      </c>
      <c r="AK12" s="1">
        <f t="shared" si="17"/>
        <v>2.1669118186212638E-3</v>
      </c>
      <c r="AL12">
        <v>5868.9778581783103</v>
      </c>
      <c r="AM12">
        <v>8.0686680999999996E-2</v>
      </c>
      <c r="AN12" s="1">
        <f t="shared" si="18"/>
        <v>8.0686680999999996E-2</v>
      </c>
      <c r="AO12" s="1">
        <f t="shared" si="19"/>
        <v>6.9679903031756758E-3</v>
      </c>
      <c r="AP12">
        <v>4518.9256199821803</v>
      </c>
      <c r="AQ12">
        <v>9.1687128000000007E-2</v>
      </c>
      <c r="AR12" s="1">
        <f t="shared" si="20"/>
        <v>9.1687128000000007E-2</v>
      </c>
      <c r="AS12" s="1">
        <f t="shared" si="21"/>
        <v>8.4141527863424159E-3</v>
      </c>
    </row>
    <row r="13" spans="1:120" x14ac:dyDescent="0.2">
      <c r="A13" s="3">
        <v>50</v>
      </c>
      <c r="B13">
        <v>84080.868970498399</v>
      </c>
      <c r="C13">
        <v>0.12960985</v>
      </c>
      <c r="D13" s="1">
        <f t="shared" si="0"/>
        <v>0.12960985</v>
      </c>
      <c r="E13" s="1">
        <f t="shared" si="1"/>
        <v>2.2703011201193855E-3</v>
      </c>
      <c r="F13">
        <v>13184.9700048305</v>
      </c>
      <c r="G13">
        <v>0.19441596999999999</v>
      </c>
      <c r="H13" s="1">
        <f t="shared" si="2"/>
        <v>0.19441596999999999</v>
      </c>
      <c r="I13" s="1">
        <f t="shared" si="3"/>
        <v>6.7551950066754417E-3</v>
      </c>
      <c r="J13">
        <v>3961.2153305634802</v>
      </c>
      <c r="K13">
        <v>0.15762904</v>
      </c>
      <c r="L13" s="1">
        <f t="shared" si="4"/>
        <v>0.15762904</v>
      </c>
      <c r="M13" s="1">
        <f t="shared" si="5"/>
        <v>1.134779951364832E-2</v>
      </c>
      <c r="N13">
        <v>1994.7811588048901</v>
      </c>
      <c r="O13">
        <v>0.18404891000000001</v>
      </c>
      <c r="P13" s="1">
        <f t="shared" si="6"/>
        <v>0.18404891000000001</v>
      </c>
      <c r="Q13" s="1">
        <f t="shared" si="7"/>
        <v>1.7006194073844998E-2</v>
      </c>
      <c r="R13">
        <v>2200.2967349999999</v>
      </c>
      <c r="S13">
        <v>9.8422049999999997E-2</v>
      </c>
      <c r="T13" s="1">
        <f t="shared" si="8"/>
        <v>9.8422049999999997E-2</v>
      </c>
      <c r="U13" s="1">
        <f t="shared" si="9"/>
        <v>1.2446959839048725E-2</v>
      </c>
      <c r="V13">
        <v>2734.604288</v>
      </c>
      <c r="W13">
        <v>7.3968417999999994E-2</v>
      </c>
      <c r="X13" s="1">
        <f t="shared" si="10"/>
        <v>7.3968417999999994E-2</v>
      </c>
      <c r="Y13" s="1">
        <f t="shared" si="11"/>
        <v>9.809455254156909E-3</v>
      </c>
      <c r="Z13">
        <v>1397.242264</v>
      </c>
      <c r="AA13">
        <v>0.13253912000000001</v>
      </c>
      <c r="AB13" s="1">
        <f t="shared" si="12"/>
        <v>0.13253912000000001</v>
      </c>
      <c r="AC13" s="1">
        <f t="shared" si="13"/>
        <v>1.7779404269787972E-2</v>
      </c>
      <c r="AD13">
        <v>1825.9628210000001</v>
      </c>
      <c r="AE13">
        <v>8.4601961000000003E-2</v>
      </c>
      <c r="AF13" s="1">
        <f t="shared" si="14"/>
        <v>8.4601961000000003E-2</v>
      </c>
      <c r="AG13" s="1">
        <f t="shared" si="15"/>
        <v>1.2764544151131672E-2</v>
      </c>
      <c r="AH13" s="2">
        <v>103221.835464697</v>
      </c>
      <c r="AI13" s="2">
        <v>0.14001512999999999</v>
      </c>
      <c r="AJ13" s="1">
        <f t="shared" si="16"/>
        <v>0.14001512999999999</v>
      </c>
      <c r="AK13" s="1">
        <f t="shared" si="17"/>
        <v>2.1169137899348508E-3</v>
      </c>
      <c r="AL13">
        <v>6527.2210262864801</v>
      </c>
      <c r="AM13">
        <v>8.1412278000000005E-2</v>
      </c>
      <c r="AN13" s="1">
        <f t="shared" si="18"/>
        <v>8.1412278000000005E-2</v>
      </c>
      <c r="AO13" s="1">
        <f t="shared" si="19"/>
        <v>6.6343317309088207E-3</v>
      </c>
      <c r="AP13">
        <v>4916.4425289221099</v>
      </c>
      <c r="AQ13">
        <v>9.8095960999999995E-2</v>
      </c>
      <c r="AR13" s="1">
        <f t="shared" si="20"/>
        <v>9.8095960999999995E-2</v>
      </c>
      <c r="AS13" s="1">
        <f t="shared" si="21"/>
        <v>8.314503432251423E-3</v>
      </c>
    </row>
    <row r="14" spans="1:120" x14ac:dyDescent="0.2">
      <c r="A14" s="3">
        <v>51</v>
      </c>
      <c r="B14">
        <v>78747.517126772495</v>
      </c>
      <c r="C14">
        <v>0.13767919000000001</v>
      </c>
      <c r="D14" s="1">
        <f t="shared" si="0"/>
        <v>0.13767919000000001</v>
      </c>
      <c r="E14" s="1">
        <f t="shared" si="1"/>
        <v>2.4066127938529428E-3</v>
      </c>
      <c r="F14">
        <v>11880.1301019564</v>
      </c>
      <c r="G14">
        <v>0.23106624000000001</v>
      </c>
      <c r="H14" s="1">
        <f t="shared" si="2"/>
        <v>0.23106624000000001</v>
      </c>
      <c r="I14" s="1">
        <f t="shared" si="3"/>
        <v>7.5798076735589526E-3</v>
      </c>
      <c r="J14">
        <v>3361.0944538041899</v>
      </c>
      <c r="K14">
        <v>0.18170378000000001</v>
      </c>
      <c r="L14" s="1">
        <f t="shared" si="4"/>
        <v>0.18170378000000001</v>
      </c>
      <c r="M14" s="1">
        <f t="shared" si="5"/>
        <v>1.3036258579541495E-2</v>
      </c>
      <c r="N14">
        <v>1814.59107043221</v>
      </c>
      <c r="O14">
        <v>0.17871091</v>
      </c>
      <c r="P14" s="1">
        <f t="shared" si="6"/>
        <v>0.17871091</v>
      </c>
      <c r="Q14" s="1">
        <f t="shared" si="7"/>
        <v>1.7627480651006971E-2</v>
      </c>
      <c r="R14">
        <v>1642.4765749999999</v>
      </c>
      <c r="S14">
        <v>9.0808748999999994E-2</v>
      </c>
      <c r="T14" s="1">
        <f t="shared" si="8"/>
        <v>9.0808748999999994E-2</v>
      </c>
      <c r="U14" s="1">
        <f t="shared" si="9"/>
        <v>1.3896260586655471E-2</v>
      </c>
      <c r="V14">
        <v>2170.246744</v>
      </c>
      <c r="W14">
        <v>8.6520693999999995E-2</v>
      </c>
      <c r="X14" s="1">
        <f t="shared" si="10"/>
        <v>8.6520693999999995E-2</v>
      </c>
      <c r="Y14" s="1">
        <f t="shared" si="11"/>
        <v>1.1827987816409986E-2</v>
      </c>
      <c r="Z14">
        <v>1086.414368</v>
      </c>
      <c r="AA14">
        <v>0.10775688</v>
      </c>
      <c r="AB14" s="1">
        <f t="shared" si="12"/>
        <v>0.10775688</v>
      </c>
      <c r="AC14" s="1">
        <f t="shared" si="13"/>
        <v>1.8438365902370375E-2</v>
      </c>
      <c r="AD14">
        <v>1525.188212</v>
      </c>
      <c r="AE14">
        <v>8.9795767999999998E-2</v>
      </c>
      <c r="AF14" s="1">
        <f t="shared" si="14"/>
        <v>8.9795767999999998E-2</v>
      </c>
      <c r="AG14" s="1">
        <f t="shared" si="15"/>
        <v>1.4348011337520505E-2</v>
      </c>
      <c r="AH14" s="2">
        <v>95803.332752965303</v>
      </c>
      <c r="AI14" s="2">
        <v>0.15158139000000001</v>
      </c>
      <c r="AJ14" s="1">
        <f t="shared" si="16"/>
        <v>0.15158139000000001</v>
      </c>
      <c r="AK14" s="1">
        <f t="shared" si="17"/>
        <v>2.2708779762098245E-3</v>
      </c>
      <c r="AL14">
        <v>5049.2228428497901</v>
      </c>
      <c r="AM14">
        <v>8.6192079000000005E-2</v>
      </c>
      <c r="AN14" s="1">
        <f t="shared" si="18"/>
        <v>8.6192079000000005E-2</v>
      </c>
      <c r="AO14" s="1">
        <f t="shared" si="19"/>
        <v>7.7411403142677356E-3</v>
      </c>
      <c r="AP14">
        <v>4118.8267190381803</v>
      </c>
      <c r="AQ14">
        <v>8.7522506999999999E-2</v>
      </c>
      <c r="AR14" s="1">
        <f t="shared" si="20"/>
        <v>8.7522506999999999E-2</v>
      </c>
      <c r="AS14" s="1">
        <f t="shared" si="21"/>
        <v>8.6305856280718858E-3</v>
      </c>
    </row>
    <row r="15" spans="1:120" x14ac:dyDescent="0.2">
      <c r="A15" s="3">
        <v>52</v>
      </c>
      <c r="B15">
        <v>80255.455431353301</v>
      </c>
      <c r="C15">
        <v>0.13938352000000001</v>
      </c>
      <c r="D15" s="1">
        <f t="shared" si="0"/>
        <v>0.13938352000000001</v>
      </c>
      <c r="E15" s="1">
        <f t="shared" si="1"/>
        <v>2.3962345881332029E-3</v>
      </c>
      <c r="F15">
        <v>11710.322919152601</v>
      </c>
      <c r="G15">
        <v>0.23287811999999999</v>
      </c>
      <c r="H15" s="1">
        <f t="shared" si="2"/>
        <v>0.23287811999999999</v>
      </c>
      <c r="I15" s="1">
        <f t="shared" si="3"/>
        <v>7.6554048677367438E-3</v>
      </c>
      <c r="J15">
        <v>3449.4315441362501</v>
      </c>
      <c r="K15">
        <v>0.18370759</v>
      </c>
      <c r="L15" s="1">
        <f t="shared" si="4"/>
        <v>0.18370759</v>
      </c>
      <c r="M15" s="1">
        <f t="shared" si="5"/>
        <v>1.2923160413287801E-2</v>
      </c>
      <c r="N15">
        <v>1692.7430187948</v>
      </c>
      <c r="O15">
        <v>0.20066206</v>
      </c>
      <c r="P15" s="1">
        <f t="shared" si="6"/>
        <v>0.20066206</v>
      </c>
      <c r="Q15" s="1">
        <f t="shared" si="7"/>
        <v>1.907912275870869E-2</v>
      </c>
      <c r="R15">
        <v>1526.4517410000001</v>
      </c>
      <c r="S15">
        <v>0.11005542</v>
      </c>
      <c r="T15" s="1">
        <f t="shared" si="8"/>
        <v>0.11005542</v>
      </c>
      <c r="U15" s="1">
        <f t="shared" si="9"/>
        <v>1.5700075144116768E-2</v>
      </c>
      <c r="V15">
        <v>2065.0443</v>
      </c>
      <c r="W15">
        <v>8.6086728000000001E-2</v>
      </c>
      <c r="X15" s="1">
        <f t="shared" si="10"/>
        <v>8.6086728000000001E-2</v>
      </c>
      <c r="Y15" s="1">
        <f t="shared" si="11"/>
        <v>1.2097955364061698E-2</v>
      </c>
      <c r="Z15">
        <v>1102.2908709999999</v>
      </c>
      <c r="AA15">
        <v>0.15026165999999999</v>
      </c>
      <c r="AB15" s="1">
        <f t="shared" si="12"/>
        <v>0.15026165999999999</v>
      </c>
      <c r="AC15" s="1">
        <f t="shared" si="13"/>
        <v>2.109476366737922E-2</v>
      </c>
      <c r="AD15">
        <v>1570.8949660000001</v>
      </c>
      <c r="AE15">
        <v>0.10904004</v>
      </c>
      <c r="AF15" s="1">
        <f t="shared" si="14"/>
        <v>0.10904004</v>
      </c>
      <c r="AG15" s="1">
        <f t="shared" si="15"/>
        <v>1.5413618016684085E-2</v>
      </c>
      <c r="AH15" s="2">
        <v>97107.952913436995</v>
      </c>
      <c r="AI15" s="2">
        <v>0.15330076000000001</v>
      </c>
      <c r="AJ15" s="1">
        <f t="shared" si="16"/>
        <v>0.15330076000000001</v>
      </c>
      <c r="AK15" s="1">
        <f t="shared" si="17"/>
        <v>2.2660287245614788E-3</v>
      </c>
      <c r="AL15">
        <v>4891.7762637957903</v>
      </c>
      <c r="AM15">
        <v>9.2975459999999996E-2</v>
      </c>
      <c r="AN15" s="1">
        <f t="shared" si="18"/>
        <v>9.2975459999999996E-2</v>
      </c>
      <c r="AO15" s="1">
        <f t="shared" si="19"/>
        <v>8.1379771323660272E-3</v>
      </c>
      <c r="AP15">
        <v>3946.2178040631102</v>
      </c>
      <c r="AQ15">
        <v>0.11228821999999999</v>
      </c>
      <c r="AR15" s="1">
        <f t="shared" si="20"/>
        <v>0.11228821999999999</v>
      </c>
      <c r="AS15" s="1">
        <f t="shared" si="21"/>
        <v>9.8507349939139944E-3</v>
      </c>
    </row>
    <row r="16" spans="1:120" x14ac:dyDescent="0.2">
      <c r="A16" s="3">
        <v>53</v>
      </c>
      <c r="B16">
        <v>79870.628735326201</v>
      </c>
      <c r="C16">
        <v>0.14735346999999999</v>
      </c>
      <c r="D16" s="1">
        <f t="shared" si="0"/>
        <v>0.14735346999999999</v>
      </c>
      <c r="E16" s="1">
        <f t="shared" si="1"/>
        <v>2.4582566233072203E-3</v>
      </c>
      <c r="F16">
        <v>11638.521560560899</v>
      </c>
      <c r="G16">
        <v>0.23768975000000001</v>
      </c>
      <c r="H16" s="1">
        <f t="shared" si="2"/>
        <v>0.23768975000000001</v>
      </c>
      <c r="I16" s="1">
        <f t="shared" si="3"/>
        <v>7.7335388256699984E-3</v>
      </c>
      <c r="J16">
        <v>3089.1612446755098</v>
      </c>
      <c r="K16">
        <v>0.18329421000000001</v>
      </c>
      <c r="L16" s="1">
        <f t="shared" si="4"/>
        <v>0.18329421000000001</v>
      </c>
      <c r="M16" s="1">
        <f t="shared" si="5"/>
        <v>1.3644039655053538E-2</v>
      </c>
      <c r="N16">
        <v>1590.2324395813</v>
      </c>
      <c r="O16">
        <v>0.20965903</v>
      </c>
      <c r="P16" s="1">
        <f t="shared" si="6"/>
        <v>0.20965903</v>
      </c>
      <c r="Q16" s="1">
        <f t="shared" si="7"/>
        <v>2.0007360662620849E-2</v>
      </c>
      <c r="R16">
        <v>1441.6854900000001</v>
      </c>
      <c r="S16">
        <v>0.11827915999999999</v>
      </c>
      <c r="T16" s="1">
        <f t="shared" si="8"/>
        <v>0.11827915999999999</v>
      </c>
      <c r="U16" s="1">
        <f t="shared" si="9"/>
        <v>1.6670187178788848E-2</v>
      </c>
      <c r="V16">
        <v>2097.1269259999999</v>
      </c>
      <c r="W16">
        <v>0.10499293</v>
      </c>
      <c r="X16" s="1">
        <f t="shared" si="10"/>
        <v>0.10499293</v>
      </c>
      <c r="Y16" s="1">
        <f t="shared" si="11"/>
        <v>1.312009482648635E-2</v>
      </c>
      <c r="Z16">
        <v>961.92938730000003</v>
      </c>
      <c r="AA16">
        <v>0.20782410000000001</v>
      </c>
      <c r="AB16" s="1">
        <f t="shared" si="12"/>
        <v>0.20782410000000001</v>
      </c>
      <c r="AC16" s="1">
        <f t="shared" si="13"/>
        <v>2.5641489064942041E-2</v>
      </c>
      <c r="AD16">
        <v>1430.2038669999999</v>
      </c>
      <c r="AE16">
        <v>0.11146962000000001</v>
      </c>
      <c r="AF16" s="1">
        <f t="shared" si="14"/>
        <v>0.11146962000000001</v>
      </c>
      <c r="AG16" s="1">
        <f t="shared" si="15"/>
        <v>1.631065863284617E-2</v>
      </c>
      <c r="AH16" s="2">
        <v>96188.543980143906</v>
      </c>
      <c r="AI16" s="2">
        <v>0.16046821</v>
      </c>
      <c r="AJ16" s="1">
        <f t="shared" si="16"/>
        <v>0.16046821</v>
      </c>
      <c r="AK16" s="1">
        <f t="shared" si="17"/>
        <v>2.3195699455116946E-3</v>
      </c>
      <c r="AL16">
        <v>4732.29705104604</v>
      </c>
      <c r="AM16">
        <v>0.10476887</v>
      </c>
      <c r="AN16" s="1">
        <f t="shared" si="18"/>
        <v>0.10476887</v>
      </c>
      <c r="AO16" s="1">
        <f t="shared" si="19"/>
        <v>8.7257705769706925E-3</v>
      </c>
      <c r="AP16">
        <v>3724.3312934227201</v>
      </c>
      <c r="AQ16">
        <v>0.13178158000000001</v>
      </c>
      <c r="AR16" s="1">
        <f t="shared" si="20"/>
        <v>0.13178158000000001</v>
      </c>
      <c r="AS16" s="1">
        <f t="shared" si="21"/>
        <v>1.086360011841269E-2</v>
      </c>
    </row>
    <row r="17" spans="1:45" x14ac:dyDescent="0.2">
      <c r="A17" s="3">
        <v>54</v>
      </c>
      <c r="B17">
        <v>79568.151144347998</v>
      </c>
      <c r="C17">
        <v>0.15277906999999999</v>
      </c>
      <c r="D17" s="1">
        <f t="shared" si="0"/>
        <v>0.15277906999999999</v>
      </c>
      <c r="E17" s="1">
        <f t="shared" si="1"/>
        <v>2.4998658686292106E-3</v>
      </c>
      <c r="F17">
        <v>11779.5972198732</v>
      </c>
      <c r="G17">
        <v>0.24820449999999999</v>
      </c>
      <c r="H17" s="1">
        <f t="shared" si="2"/>
        <v>0.24820449999999999</v>
      </c>
      <c r="I17" s="1">
        <f t="shared" si="3"/>
        <v>7.800914849181881E-3</v>
      </c>
      <c r="J17">
        <v>3214.8548189401599</v>
      </c>
      <c r="K17">
        <v>0.20249486999999999</v>
      </c>
      <c r="L17" s="1">
        <f t="shared" si="4"/>
        <v>0.20249486999999999</v>
      </c>
      <c r="M17" s="1">
        <f t="shared" si="5"/>
        <v>1.3891500026245096E-2</v>
      </c>
      <c r="N17">
        <v>1536.39515577629</v>
      </c>
      <c r="O17">
        <v>0.20320378</v>
      </c>
      <c r="P17" s="1">
        <f t="shared" si="6"/>
        <v>0.20320378</v>
      </c>
      <c r="Q17" s="1">
        <f t="shared" si="7"/>
        <v>2.0120748404502297E-2</v>
      </c>
      <c r="R17">
        <v>1389.71603</v>
      </c>
      <c r="S17">
        <v>0.12744594000000001</v>
      </c>
      <c r="T17" s="1">
        <f t="shared" si="8"/>
        <v>0.12744594000000001</v>
      </c>
      <c r="U17" s="1">
        <f t="shared" si="9"/>
        <v>1.7532837679771165E-2</v>
      </c>
      <c r="V17">
        <v>2057.4631319999999</v>
      </c>
      <c r="W17">
        <v>9.4387478999999996E-2</v>
      </c>
      <c r="X17" s="1">
        <f t="shared" si="10"/>
        <v>9.4387478999999996E-2</v>
      </c>
      <c r="Y17" s="1">
        <f t="shared" si="11"/>
        <v>1.263334752231496E-2</v>
      </c>
      <c r="Z17">
        <v>986.2660386</v>
      </c>
      <c r="AA17">
        <v>0.15702110999999999</v>
      </c>
      <c r="AB17" s="1">
        <f t="shared" si="12"/>
        <v>0.15702110999999999</v>
      </c>
      <c r="AC17" s="1">
        <f t="shared" si="13"/>
        <v>2.2706301649456254E-2</v>
      </c>
      <c r="AD17">
        <v>1282.5358940000001</v>
      </c>
      <c r="AE17">
        <v>0.13359890999999999</v>
      </c>
      <c r="AF17" s="1">
        <f t="shared" si="14"/>
        <v>0.13359890999999999</v>
      </c>
      <c r="AG17" s="1">
        <f t="shared" si="15"/>
        <v>1.8620110740557836E-2</v>
      </c>
      <c r="AH17" s="2">
        <v>96098.998338937701</v>
      </c>
      <c r="AI17" s="2">
        <v>0.16694544</v>
      </c>
      <c r="AJ17" s="1">
        <f t="shared" si="16"/>
        <v>0.16694544</v>
      </c>
      <c r="AK17" s="1">
        <f t="shared" si="17"/>
        <v>2.3578742761279949E-3</v>
      </c>
      <c r="AL17">
        <v>4735.9228245802196</v>
      </c>
      <c r="AM17">
        <v>0.10626624</v>
      </c>
      <c r="AN17" s="1">
        <f t="shared" si="18"/>
        <v>0.10626624</v>
      </c>
      <c r="AO17" s="1">
        <f t="shared" si="19"/>
        <v>8.7771900448062705E-3</v>
      </c>
      <c r="AP17">
        <v>3660.1111068204</v>
      </c>
      <c r="AQ17">
        <v>0.12774484</v>
      </c>
      <c r="AR17" s="1">
        <f t="shared" si="20"/>
        <v>0.12774484</v>
      </c>
      <c r="AS17" s="1">
        <f t="shared" si="21"/>
        <v>1.0814399120955462E-2</v>
      </c>
    </row>
    <row r="18" spans="1:45" x14ac:dyDescent="0.2">
      <c r="A18" s="3">
        <v>55</v>
      </c>
      <c r="B18">
        <v>79917.983555208804</v>
      </c>
      <c r="C18">
        <v>0.15877881999999999</v>
      </c>
      <c r="D18" s="1">
        <f t="shared" si="0"/>
        <v>0.15877881999999999</v>
      </c>
      <c r="E18" s="1">
        <f t="shared" si="1"/>
        <v>2.5338750602884111E-3</v>
      </c>
      <c r="F18">
        <v>11632.9730246625</v>
      </c>
      <c r="G18">
        <v>0.26030081999999999</v>
      </c>
      <c r="H18" s="1">
        <f t="shared" si="2"/>
        <v>0.26030081999999999</v>
      </c>
      <c r="I18" s="1">
        <f t="shared" si="3"/>
        <v>7.9739966264339417E-3</v>
      </c>
      <c r="J18">
        <v>3192.3859900347802</v>
      </c>
      <c r="K18">
        <v>0.20025467999999999</v>
      </c>
      <c r="L18" s="1">
        <f t="shared" si="4"/>
        <v>0.20025467999999999</v>
      </c>
      <c r="M18" s="1">
        <f t="shared" si="5"/>
        <v>1.3882432296656267E-2</v>
      </c>
      <c r="N18">
        <v>1383.2885220609601</v>
      </c>
      <c r="O18">
        <v>0.22343129</v>
      </c>
      <c r="P18" s="1">
        <f t="shared" si="6"/>
        <v>0.22343129</v>
      </c>
      <c r="Q18" s="1">
        <f t="shared" si="7"/>
        <v>2.1951369745457597E-2</v>
      </c>
      <c r="R18">
        <v>1233.5879150000001</v>
      </c>
      <c r="S18">
        <v>0.13890003000000001</v>
      </c>
      <c r="T18" s="1">
        <f t="shared" si="8"/>
        <v>0.13890003000000001</v>
      </c>
      <c r="U18" s="1">
        <f t="shared" si="9"/>
        <v>1.9299629646575261E-2</v>
      </c>
      <c r="V18">
        <v>1912.7067689999999</v>
      </c>
      <c r="W18">
        <v>0.11798834</v>
      </c>
      <c r="X18" s="1">
        <f t="shared" si="10"/>
        <v>0.11798834</v>
      </c>
      <c r="Y18" s="1">
        <f t="shared" si="11"/>
        <v>1.4457346259154184E-2</v>
      </c>
      <c r="Z18">
        <v>980.22307780000006</v>
      </c>
      <c r="AA18">
        <v>0.152777</v>
      </c>
      <c r="AB18" s="1">
        <f t="shared" si="12"/>
        <v>0.152777</v>
      </c>
      <c r="AC18" s="1">
        <f t="shared" si="13"/>
        <v>2.2522752650299398E-2</v>
      </c>
      <c r="AD18">
        <v>1183.3764120000001</v>
      </c>
      <c r="AE18">
        <v>0.13504479999999999</v>
      </c>
      <c r="AF18" s="1">
        <f t="shared" si="14"/>
        <v>0.13504479999999999</v>
      </c>
      <c r="AG18" s="1">
        <f t="shared" si="15"/>
        <v>1.9472887605312815E-2</v>
      </c>
      <c r="AH18" s="2">
        <v>96126.631091967196</v>
      </c>
      <c r="AI18" s="2">
        <v>0.17337251000000001</v>
      </c>
      <c r="AJ18" s="1">
        <f t="shared" si="16"/>
        <v>0.17337251000000001</v>
      </c>
      <c r="AK18" s="1">
        <f t="shared" si="17"/>
        <v>2.393201413358431E-3</v>
      </c>
      <c r="AL18">
        <v>4493.8748017810203</v>
      </c>
      <c r="AM18">
        <v>0.11919024</v>
      </c>
      <c r="AN18" s="1">
        <f t="shared" si="18"/>
        <v>0.11919024</v>
      </c>
      <c r="AO18" s="1">
        <f t="shared" si="19"/>
        <v>9.4734243884417625E-3</v>
      </c>
      <c r="AP18">
        <v>3533.7033715918601</v>
      </c>
      <c r="AQ18">
        <v>0.13377589000000001</v>
      </c>
      <c r="AR18" s="1">
        <f t="shared" si="20"/>
        <v>0.13377589000000001</v>
      </c>
      <c r="AS18" s="1">
        <f t="shared" si="21"/>
        <v>1.1223933480464824E-2</v>
      </c>
    </row>
    <row r="19" spans="1:45" x14ac:dyDescent="0.2">
      <c r="A19" s="3">
        <v>56</v>
      </c>
      <c r="B19">
        <v>77204.529653444799</v>
      </c>
      <c r="C19">
        <v>0.16918442</v>
      </c>
      <c r="D19" s="1">
        <f t="shared" si="0"/>
        <v>0.16918442</v>
      </c>
      <c r="E19" s="1">
        <f t="shared" si="1"/>
        <v>2.6446437619257242E-3</v>
      </c>
      <c r="F19">
        <v>10611.1633954681</v>
      </c>
      <c r="G19">
        <v>0.26708602999999997</v>
      </c>
      <c r="H19" s="1">
        <f t="shared" si="2"/>
        <v>0.26708602999999997</v>
      </c>
      <c r="I19" s="1">
        <f t="shared" si="3"/>
        <v>8.4183437711987143E-3</v>
      </c>
      <c r="J19">
        <v>2937.0983910001801</v>
      </c>
      <c r="K19">
        <v>0.22372064</v>
      </c>
      <c r="L19" s="1">
        <f t="shared" si="4"/>
        <v>0.22372064</v>
      </c>
      <c r="M19" s="1">
        <f t="shared" si="5"/>
        <v>1.5071583006750336E-2</v>
      </c>
      <c r="N19">
        <v>1283.3599346056501</v>
      </c>
      <c r="O19">
        <v>0.23577756999999999</v>
      </c>
      <c r="P19" s="1">
        <f t="shared" si="6"/>
        <v>0.23577756999999999</v>
      </c>
      <c r="Q19" s="1">
        <f t="shared" si="7"/>
        <v>2.3224317851734344E-2</v>
      </c>
      <c r="R19">
        <v>1067.241704</v>
      </c>
      <c r="S19">
        <v>0.15354918000000001</v>
      </c>
      <c r="T19" s="1">
        <f t="shared" si="8"/>
        <v>0.15354918000000001</v>
      </c>
      <c r="U19" s="1">
        <f t="shared" si="9"/>
        <v>2.1629640108164309E-2</v>
      </c>
      <c r="V19">
        <v>1629.8962320000001</v>
      </c>
      <c r="W19">
        <v>0.12494523</v>
      </c>
      <c r="X19" s="1">
        <f t="shared" si="10"/>
        <v>0.12494523</v>
      </c>
      <c r="Y19" s="1">
        <f t="shared" si="11"/>
        <v>1.6052901916728091E-2</v>
      </c>
      <c r="Z19">
        <v>897.81907450000006</v>
      </c>
      <c r="AA19">
        <v>0.16710517999999999</v>
      </c>
      <c r="AB19" s="1">
        <f t="shared" si="12"/>
        <v>0.16710517999999999</v>
      </c>
      <c r="AC19" s="1">
        <f t="shared" si="13"/>
        <v>2.4403476175845554E-2</v>
      </c>
      <c r="AD19">
        <v>1175.300819</v>
      </c>
      <c r="AE19">
        <v>0.14938767</v>
      </c>
      <c r="AF19" s="1">
        <f t="shared" si="14"/>
        <v>0.14938767</v>
      </c>
      <c r="AG19" s="1">
        <f t="shared" si="15"/>
        <v>2.0380027497232285E-2</v>
      </c>
      <c r="AH19" s="2">
        <v>92036.151374518799</v>
      </c>
      <c r="AI19" s="2">
        <v>0.18314079999999999</v>
      </c>
      <c r="AJ19" s="1">
        <f t="shared" si="16"/>
        <v>0.18314079999999999</v>
      </c>
      <c r="AK19" s="1">
        <f t="shared" si="17"/>
        <v>2.4988661975126432E-3</v>
      </c>
      <c r="AL19">
        <v>3955.9414749071002</v>
      </c>
      <c r="AM19">
        <v>0.12860714000000001</v>
      </c>
      <c r="AN19" s="1">
        <f t="shared" si="18"/>
        <v>0.12860714000000001</v>
      </c>
      <c r="AO19" s="1">
        <f t="shared" si="19"/>
        <v>1.0432074530055103E-2</v>
      </c>
      <c r="AP19">
        <v>3411.47076458111</v>
      </c>
      <c r="AQ19">
        <v>0.15014735000000001</v>
      </c>
      <c r="AR19" s="1">
        <f t="shared" si="20"/>
        <v>0.15014735000000001</v>
      </c>
      <c r="AS19" s="1">
        <f t="shared" si="21"/>
        <v>1.1987148809069509E-2</v>
      </c>
    </row>
    <row r="20" spans="1:45" x14ac:dyDescent="0.2">
      <c r="A20" s="3">
        <v>57</v>
      </c>
      <c r="B20">
        <v>76245.841479930998</v>
      </c>
      <c r="C20">
        <v>0.17198609000000001</v>
      </c>
      <c r="D20" s="1">
        <f t="shared" si="0"/>
        <v>0.17198609000000001</v>
      </c>
      <c r="E20" s="1">
        <f t="shared" si="1"/>
        <v>2.6786345631898117E-3</v>
      </c>
      <c r="F20">
        <v>10473.054288737399</v>
      </c>
      <c r="G20">
        <v>0.28021780000000002</v>
      </c>
      <c r="H20" s="1">
        <f t="shared" si="2"/>
        <v>0.28021780000000002</v>
      </c>
      <c r="I20" s="1">
        <f t="shared" si="3"/>
        <v>8.6013734639012011E-3</v>
      </c>
      <c r="J20">
        <v>2699.9396750517099</v>
      </c>
      <c r="K20">
        <v>0.24573218999999999</v>
      </c>
      <c r="L20" s="1">
        <f t="shared" si="4"/>
        <v>0.24573218999999999</v>
      </c>
      <c r="M20" s="1">
        <f t="shared" si="5"/>
        <v>1.6239507471377534E-2</v>
      </c>
      <c r="N20">
        <v>1178.6519164368499</v>
      </c>
      <c r="O20">
        <v>0.23975763</v>
      </c>
      <c r="P20" s="1">
        <f t="shared" si="6"/>
        <v>0.23975763</v>
      </c>
      <c r="Q20" s="1">
        <f t="shared" si="7"/>
        <v>2.4373928991522149E-2</v>
      </c>
      <c r="R20">
        <v>1044.168582</v>
      </c>
      <c r="S20">
        <v>0.17367284999999999</v>
      </c>
      <c r="T20" s="1">
        <f t="shared" si="8"/>
        <v>0.17367284999999999</v>
      </c>
      <c r="U20" s="1">
        <f t="shared" si="9"/>
        <v>2.2978027099642851E-2</v>
      </c>
      <c r="V20">
        <v>1461.0778989999999</v>
      </c>
      <c r="W20">
        <v>0.15254174000000001</v>
      </c>
      <c r="X20" s="1">
        <f t="shared" si="10"/>
        <v>0.15254174000000001</v>
      </c>
      <c r="Y20" s="1">
        <f t="shared" si="11"/>
        <v>1.8436262883552983E-2</v>
      </c>
      <c r="Z20">
        <v>865.57164120000004</v>
      </c>
      <c r="AA20">
        <v>0.2031607</v>
      </c>
      <c r="AB20" s="1">
        <f t="shared" si="12"/>
        <v>0.2031607</v>
      </c>
      <c r="AC20" s="1">
        <f t="shared" si="13"/>
        <v>2.6804628019083222E-2</v>
      </c>
      <c r="AD20">
        <v>1102.1809989999999</v>
      </c>
      <c r="AE20">
        <v>0.14584059999999999</v>
      </c>
      <c r="AF20" s="1">
        <f t="shared" si="14"/>
        <v>0.14584059999999999</v>
      </c>
      <c r="AG20" s="1">
        <f t="shared" si="15"/>
        <v>2.0837148891847977E-2</v>
      </c>
      <c r="AH20" s="2">
        <v>90597.487360157</v>
      </c>
      <c r="AI20" s="2">
        <v>0.18757708000000001</v>
      </c>
      <c r="AJ20" s="1">
        <f t="shared" si="16"/>
        <v>0.18757708000000001</v>
      </c>
      <c r="AK20" s="1">
        <f t="shared" si="17"/>
        <v>2.5420200042395222E-3</v>
      </c>
      <c r="AL20">
        <v>3660.6055302321902</v>
      </c>
      <c r="AM20">
        <v>0.15008854999999999</v>
      </c>
      <c r="AN20" s="1">
        <f t="shared" si="18"/>
        <v>0.15008854999999999</v>
      </c>
      <c r="AO20" s="1">
        <f t="shared" si="19"/>
        <v>1.1570182962384329E-2</v>
      </c>
      <c r="AP20">
        <v>3229.1381737776101</v>
      </c>
      <c r="AQ20">
        <v>0.15576725999999999</v>
      </c>
      <c r="AR20" s="1">
        <f t="shared" si="20"/>
        <v>0.15576725999999999</v>
      </c>
      <c r="AS20" s="1">
        <f t="shared" si="21"/>
        <v>1.2507829210468216E-2</v>
      </c>
    </row>
    <row r="21" spans="1:45" x14ac:dyDescent="0.2">
      <c r="A21" s="3">
        <v>58</v>
      </c>
      <c r="B21">
        <v>74438.337154172303</v>
      </c>
      <c r="C21">
        <v>0.17913049</v>
      </c>
      <c r="D21" s="1">
        <f t="shared" si="0"/>
        <v>0.17913049</v>
      </c>
      <c r="E21" s="1">
        <f t="shared" si="1"/>
        <v>2.7547333013696936E-3</v>
      </c>
      <c r="F21">
        <v>9788.7714524045496</v>
      </c>
      <c r="G21">
        <v>0.28697702000000003</v>
      </c>
      <c r="H21" s="1">
        <f t="shared" si="2"/>
        <v>0.28697702000000003</v>
      </c>
      <c r="I21" s="1">
        <f t="shared" si="3"/>
        <v>8.961223337148435E-3</v>
      </c>
      <c r="J21">
        <v>2519.9143926315</v>
      </c>
      <c r="K21">
        <v>0.24695879000000001</v>
      </c>
      <c r="L21" s="1">
        <f t="shared" si="4"/>
        <v>0.24695879000000001</v>
      </c>
      <c r="M21" s="1">
        <f t="shared" si="5"/>
        <v>1.6837778569670499E-2</v>
      </c>
      <c r="N21">
        <v>1001.42837557569</v>
      </c>
      <c r="O21">
        <v>0.24279993999999999</v>
      </c>
      <c r="P21" s="1">
        <f t="shared" si="6"/>
        <v>0.24279993999999999</v>
      </c>
      <c r="Q21" s="1">
        <f t="shared" si="7"/>
        <v>2.6556799347816344E-2</v>
      </c>
      <c r="R21">
        <v>1005.05415</v>
      </c>
      <c r="S21">
        <v>0.168516</v>
      </c>
      <c r="T21" s="1">
        <f t="shared" si="8"/>
        <v>0.168516</v>
      </c>
      <c r="U21" s="1">
        <f t="shared" si="9"/>
        <v>2.3142424738588664E-2</v>
      </c>
      <c r="V21">
        <v>1309.4545350000001</v>
      </c>
      <c r="W21">
        <v>0.1678973</v>
      </c>
      <c r="X21" s="1">
        <f t="shared" si="10"/>
        <v>0.1678973</v>
      </c>
      <c r="Y21" s="1">
        <f t="shared" si="11"/>
        <v>2.0245158490497069E-2</v>
      </c>
      <c r="Z21">
        <v>830.57740699999999</v>
      </c>
      <c r="AA21">
        <v>0.21039751000000001</v>
      </c>
      <c r="AB21" s="1">
        <f t="shared" si="12"/>
        <v>0.21039751000000001</v>
      </c>
      <c r="AC21" s="1">
        <f t="shared" si="13"/>
        <v>2.7719830293633518E-2</v>
      </c>
      <c r="AD21">
        <v>973.90543730000002</v>
      </c>
      <c r="AE21">
        <v>0.14891697000000001</v>
      </c>
      <c r="AF21" s="1">
        <f t="shared" si="14"/>
        <v>0.14891697000000001</v>
      </c>
      <c r="AG21" s="1">
        <f t="shared" si="15"/>
        <v>2.2359173048882536E-2</v>
      </c>
      <c r="AH21" s="2">
        <v>87748.451374784097</v>
      </c>
      <c r="AI21" s="2">
        <v>0.19383579000000001</v>
      </c>
      <c r="AJ21" s="1">
        <f t="shared" si="16"/>
        <v>0.19383579000000001</v>
      </c>
      <c r="AK21" s="1">
        <f t="shared" si="17"/>
        <v>2.6155623796104963E-3</v>
      </c>
      <c r="AL21">
        <v>3449.3766045346802</v>
      </c>
      <c r="AM21">
        <v>0.15499531</v>
      </c>
      <c r="AN21" s="1">
        <f t="shared" si="18"/>
        <v>0.15499531</v>
      </c>
      <c r="AO21" s="1">
        <f t="shared" si="19"/>
        <v>1.2077432053783248E-2</v>
      </c>
      <c r="AP21">
        <v>3138.4937714002999</v>
      </c>
      <c r="AQ21">
        <v>0.15935584999999999</v>
      </c>
      <c r="AR21" s="1">
        <f t="shared" si="20"/>
        <v>0.15935584999999999</v>
      </c>
      <c r="AS21" s="1">
        <f t="shared" si="21"/>
        <v>1.2805175615602023E-2</v>
      </c>
    </row>
    <row r="22" spans="1:45" x14ac:dyDescent="0.2">
      <c r="A22" s="3">
        <v>59</v>
      </c>
      <c r="B22">
        <v>72444.599775969895</v>
      </c>
      <c r="C22">
        <v>0.18743634000000001</v>
      </c>
      <c r="D22" s="1">
        <f t="shared" si="0"/>
        <v>0.18743634000000001</v>
      </c>
      <c r="E22" s="1">
        <f t="shared" si="1"/>
        <v>2.841899123696286E-3</v>
      </c>
      <c r="F22">
        <v>9264.1875655911808</v>
      </c>
      <c r="G22">
        <v>0.30307289999999998</v>
      </c>
      <c r="H22" s="1">
        <f t="shared" si="2"/>
        <v>0.30307289999999998</v>
      </c>
      <c r="I22" s="1">
        <f t="shared" si="3"/>
        <v>9.3587884451240121E-3</v>
      </c>
      <c r="J22">
        <v>2349.9973422437902</v>
      </c>
      <c r="K22">
        <v>0.26444116000000001</v>
      </c>
      <c r="L22" s="1">
        <f t="shared" si="4"/>
        <v>0.26444116000000001</v>
      </c>
      <c r="M22" s="1">
        <f t="shared" si="5"/>
        <v>1.7831817972461576E-2</v>
      </c>
      <c r="N22">
        <v>914.24493709579099</v>
      </c>
      <c r="O22">
        <v>0.24618435</v>
      </c>
      <c r="P22" s="1">
        <f t="shared" si="6"/>
        <v>0.24618435</v>
      </c>
      <c r="Q22" s="1">
        <f t="shared" si="7"/>
        <v>2.7924640118103427E-2</v>
      </c>
      <c r="R22">
        <v>743.8334615</v>
      </c>
      <c r="S22">
        <v>0.18855243999999999</v>
      </c>
      <c r="T22" s="1">
        <f t="shared" si="8"/>
        <v>0.18855243999999999</v>
      </c>
      <c r="U22" s="1">
        <f t="shared" si="9"/>
        <v>2.8110238053646312E-2</v>
      </c>
      <c r="V22">
        <v>1309.9489599999999</v>
      </c>
      <c r="W22">
        <v>0.13445167</v>
      </c>
      <c r="X22" s="1">
        <f t="shared" si="10"/>
        <v>0.13445167</v>
      </c>
      <c r="Y22" s="1">
        <f t="shared" si="11"/>
        <v>1.8473859910007526E-2</v>
      </c>
      <c r="Z22">
        <v>763.44561499999998</v>
      </c>
      <c r="AA22">
        <v>0.19680506</v>
      </c>
      <c r="AB22" s="1">
        <f t="shared" si="12"/>
        <v>0.19680506</v>
      </c>
      <c r="AC22" s="1">
        <f t="shared" si="13"/>
        <v>2.8203021008323392E-2</v>
      </c>
      <c r="AD22">
        <v>897.81907450000006</v>
      </c>
      <c r="AE22">
        <v>0.19145812000000001</v>
      </c>
      <c r="AF22" s="1">
        <f t="shared" si="14"/>
        <v>0.19145812000000001</v>
      </c>
      <c r="AG22" s="1">
        <f t="shared" si="15"/>
        <v>2.5736519385480761E-2</v>
      </c>
      <c r="AH22" s="2">
        <v>84973.029620900707</v>
      </c>
      <c r="AI22" s="2">
        <v>0.20280534</v>
      </c>
      <c r="AJ22" s="1">
        <f t="shared" si="16"/>
        <v>0.20280534</v>
      </c>
      <c r="AK22" s="1">
        <f t="shared" si="17"/>
        <v>2.7035686601244121E-3</v>
      </c>
      <c r="AL22">
        <v>3103.1699239760601</v>
      </c>
      <c r="AM22">
        <v>0.14150159000000001</v>
      </c>
      <c r="AN22" s="1">
        <f t="shared" si="18"/>
        <v>0.14150159000000001</v>
      </c>
      <c r="AO22" s="1">
        <f t="shared" si="19"/>
        <v>1.2263196864561964E-2</v>
      </c>
      <c r="AP22">
        <v>2729.0557544268599</v>
      </c>
      <c r="AQ22">
        <v>0.17370211999999999</v>
      </c>
      <c r="AR22" s="1">
        <f t="shared" si="20"/>
        <v>0.17370211999999999</v>
      </c>
      <c r="AS22" s="1">
        <f t="shared" si="21"/>
        <v>1.4214145146991762E-2</v>
      </c>
    </row>
    <row r="23" spans="1:45" x14ac:dyDescent="0.2">
      <c r="A23" s="3">
        <v>60</v>
      </c>
      <c r="B23">
        <v>74240.347815182002</v>
      </c>
      <c r="C23">
        <v>0.20160914999999999</v>
      </c>
      <c r="D23" s="1">
        <f t="shared" si="0"/>
        <v>0.20160914999999999</v>
      </c>
      <c r="E23" s="1">
        <f t="shared" si="1"/>
        <v>2.886017546795701E-3</v>
      </c>
      <c r="F23">
        <v>9551.8874100744706</v>
      </c>
      <c r="G23">
        <v>0.30354339000000002</v>
      </c>
      <c r="H23" s="1">
        <f t="shared" si="2"/>
        <v>0.30354339000000002</v>
      </c>
      <c r="I23" s="1">
        <f t="shared" si="3"/>
        <v>9.2208062440398697E-3</v>
      </c>
      <c r="J23">
        <v>2499.6979412995202</v>
      </c>
      <c r="K23">
        <v>0.24005538000000001</v>
      </c>
      <c r="L23" s="1">
        <f t="shared" si="4"/>
        <v>0.24005538000000001</v>
      </c>
      <c r="M23" s="1">
        <f t="shared" si="5"/>
        <v>1.6743991670269749E-2</v>
      </c>
      <c r="N23">
        <v>893.69887406751502</v>
      </c>
      <c r="O23">
        <v>0.26346201000000002</v>
      </c>
      <c r="P23" s="1">
        <f t="shared" si="6"/>
        <v>0.26346201000000002</v>
      </c>
      <c r="Q23" s="1">
        <f t="shared" si="7"/>
        <v>2.8881320269219989E-2</v>
      </c>
      <c r="R23">
        <v>732.51664440000002</v>
      </c>
      <c r="S23">
        <v>0.18839058</v>
      </c>
      <c r="T23" s="1">
        <f t="shared" si="8"/>
        <v>0.18839058</v>
      </c>
      <c r="U23" s="1">
        <f t="shared" si="9"/>
        <v>2.8317209498137458E-2</v>
      </c>
      <c r="V23">
        <v>1320.441736</v>
      </c>
      <c r="W23">
        <v>0.16957897</v>
      </c>
      <c r="X23" s="1">
        <f t="shared" si="10"/>
        <v>0.16957897</v>
      </c>
      <c r="Y23" s="1">
        <f t="shared" si="11"/>
        <v>2.0240983736752802E-2</v>
      </c>
      <c r="Z23">
        <v>849.42045810000002</v>
      </c>
      <c r="AA23">
        <v>0.19428276</v>
      </c>
      <c r="AB23" s="1">
        <f t="shared" si="12"/>
        <v>0.19428276</v>
      </c>
      <c r="AC23" s="1">
        <f t="shared" si="13"/>
        <v>2.6607445021628671E-2</v>
      </c>
      <c r="AD23">
        <v>903.42254720000005</v>
      </c>
      <c r="AE23">
        <v>0.17865613</v>
      </c>
      <c r="AF23" s="1">
        <f t="shared" si="14"/>
        <v>0.17865613</v>
      </c>
      <c r="AG23" s="1">
        <f t="shared" si="15"/>
        <v>2.4979404451958811E-2</v>
      </c>
      <c r="AH23" s="2">
        <v>87185.632040623503</v>
      </c>
      <c r="AI23" s="2">
        <v>0.21451318</v>
      </c>
      <c r="AJ23" s="1">
        <f t="shared" si="16"/>
        <v>0.21451318</v>
      </c>
      <c r="AK23" s="1">
        <f t="shared" si="17"/>
        <v>2.7247712788830768E-3</v>
      </c>
      <c r="AL23">
        <v>3145.8002614602401</v>
      </c>
      <c r="AM23">
        <v>0.159335</v>
      </c>
      <c r="AN23" s="1">
        <f t="shared" si="18"/>
        <v>0.159335</v>
      </c>
      <c r="AO23" s="1">
        <f t="shared" si="19"/>
        <v>1.2789618049643315E-2</v>
      </c>
      <c r="AP23">
        <v>2968.4668503887901</v>
      </c>
      <c r="AQ23">
        <v>0.17501618999999999</v>
      </c>
      <c r="AR23" s="1">
        <f t="shared" si="20"/>
        <v>0.17501618999999999</v>
      </c>
      <c r="AS23" s="1">
        <f t="shared" si="21"/>
        <v>1.3669473744655202E-2</v>
      </c>
    </row>
    <row r="24" spans="1:45" x14ac:dyDescent="0.2">
      <c r="A24" s="3">
        <v>61</v>
      </c>
      <c r="B24">
        <v>68588.751695237996</v>
      </c>
      <c r="C24">
        <v>0.20695847000000001</v>
      </c>
      <c r="D24" s="1">
        <f t="shared" si="0"/>
        <v>0.20695847000000001</v>
      </c>
      <c r="E24" s="1">
        <f t="shared" si="1"/>
        <v>3.0319301378207318E-3</v>
      </c>
      <c r="F24">
        <v>8469.3185677528309</v>
      </c>
      <c r="G24">
        <v>0.31722741999999998</v>
      </c>
      <c r="H24" s="1">
        <f t="shared" si="2"/>
        <v>0.31722741999999998</v>
      </c>
      <c r="I24" s="1">
        <f t="shared" si="3"/>
        <v>9.9118616677122684E-3</v>
      </c>
      <c r="J24">
        <v>2255.56235596537</v>
      </c>
      <c r="K24">
        <v>0.26596522</v>
      </c>
      <c r="L24" s="1">
        <f t="shared" si="4"/>
        <v>0.26596522</v>
      </c>
      <c r="M24" s="1">
        <f t="shared" si="5"/>
        <v>1.8234732452168983E-2</v>
      </c>
      <c r="N24">
        <v>804.31800097599603</v>
      </c>
      <c r="O24">
        <v>0.25469571000000002</v>
      </c>
      <c r="P24" s="1">
        <f t="shared" si="6"/>
        <v>0.25469571000000002</v>
      </c>
      <c r="Q24" s="1">
        <f t="shared" si="7"/>
        <v>3.0110627248363411E-2</v>
      </c>
      <c r="R24">
        <v>567.26915159999999</v>
      </c>
      <c r="S24">
        <v>0.24142939999999999</v>
      </c>
      <c r="T24" s="1">
        <f t="shared" si="8"/>
        <v>0.24142939999999999</v>
      </c>
      <c r="U24" s="1">
        <f t="shared" si="9"/>
        <v>3.5217179321719062E-2</v>
      </c>
      <c r="V24">
        <v>1202.6040089999999</v>
      </c>
      <c r="W24">
        <v>0.21086289999999999</v>
      </c>
      <c r="X24" s="1">
        <f t="shared" si="10"/>
        <v>0.21086289999999999</v>
      </c>
      <c r="Y24" s="1">
        <f t="shared" si="11"/>
        <v>2.3055315304891324E-2</v>
      </c>
      <c r="Z24">
        <v>661.75907519999998</v>
      </c>
      <c r="AA24">
        <v>0.21492612</v>
      </c>
      <c r="AB24" s="1">
        <f t="shared" si="12"/>
        <v>0.21492612</v>
      </c>
      <c r="AC24" s="1">
        <f t="shared" si="13"/>
        <v>3.1297235793859006E-2</v>
      </c>
      <c r="AD24">
        <v>762.23702249999997</v>
      </c>
      <c r="AE24">
        <v>0.22464865000000001</v>
      </c>
      <c r="AF24" s="1">
        <f t="shared" si="14"/>
        <v>0.22464865000000001</v>
      </c>
      <c r="AG24" s="1">
        <f t="shared" si="15"/>
        <v>2.9628675130877462E-2</v>
      </c>
      <c r="AH24" s="2">
        <v>80117.950619932206</v>
      </c>
      <c r="AI24" s="2">
        <v>0.22075553000000001</v>
      </c>
      <c r="AJ24" s="1">
        <f t="shared" si="16"/>
        <v>0.22075553000000001</v>
      </c>
      <c r="AK24" s="1">
        <f t="shared" si="17"/>
        <v>2.8719959012723402E-3</v>
      </c>
      <c r="AL24">
        <v>2626.43529710546</v>
      </c>
      <c r="AM24">
        <v>0.19525613</v>
      </c>
      <c r="AN24" s="1">
        <f t="shared" si="18"/>
        <v>0.19525613</v>
      </c>
      <c r="AO24" s="1">
        <f t="shared" si="19"/>
        <v>1.5160163860486802E-2</v>
      </c>
      <c r="AP24">
        <v>2658.2432450465799</v>
      </c>
      <c r="AQ24">
        <v>0.20350087</v>
      </c>
      <c r="AR24" s="1">
        <f t="shared" si="20"/>
        <v>0.20350087</v>
      </c>
      <c r="AS24" s="1">
        <f t="shared" si="21"/>
        <v>1.5305041089531561E-2</v>
      </c>
    </row>
    <row r="25" spans="1:45" x14ac:dyDescent="0.2">
      <c r="A25" s="3">
        <v>62</v>
      </c>
      <c r="B25">
        <v>67943.748093258502</v>
      </c>
      <c r="C25">
        <v>0.21582335</v>
      </c>
      <c r="D25" s="1">
        <f t="shared" si="0"/>
        <v>0.21582335</v>
      </c>
      <c r="E25" s="1">
        <f t="shared" si="1"/>
        <v>3.0934100260493428E-3</v>
      </c>
      <c r="F25">
        <v>8280.9430124983101</v>
      </c>
      <c r="G25">
        <v>0.32269898000000002</v>
      </c>
      <c r="H25" s="1">
        <f t="shared" si="2"/>
        <v>0.32269898000000002</v>
      </c>
      <c r="I25" s="1">
        <f t="shared" si="3"/>
        <v>1.0069451966003841E-2</v>
      </c>
      <c r="J25">
        <v>2111.90471276268</v>
      </c>
      <c r="K25">
        <v>0.30673983999999999</v>
      </c>
      <c r="L25" s="1">
        <f t="shared" si="4"/>
        <v>0.30673983999999999</v>
      </c>
      <c r="M25" s="1">
        <f t="shared" si="5"/>
        <v>1.9667634397350354E-2</v>
      </c>
      <c r="N25">
        <v>770.42248632013798</v>
      </c>
      <c r="O25">
        <v>0.30704506999999998</v>
      </c>
      <c r="P25" s="1">
        <f t="shared" si="6"/>
        <v>0.30704506999999998</v>
      </c>
      <c r="Q25" s="1">
        <f t="shared" si="7"/>
        <v>3.2572054672082414E-2</v>
      </c>
      <c r="R25">
        <v>467.78005430000002</v>
      </c>
      <c r="S25">
        <v>0.25930712</v>
      </c>
      <c r="T25" s="1">
        <f t="shared" si="8"/>
        <v>0.25930712</v>
      </c>
      <c r="U25" s="1">
        <f t="shared" si="9"/>
        <v>3.9715636506800329E-2</v>
      </c>
      <c r="V25">
        <v>1148.272307</v>
      </c>
      <c r="W25">
        <v>0.22949955999999999</v>
      </c>
      <c r="X25" s="1">
        <f t="shared" si="10"/>
        <v>0.22949955999999999</v>
      </c>
      <c r="Y25" s="1">
        <f t="shared" si="11"/>
        <v>2.4322656137377899E-2</v>
      </c>
      <c r="Z25">
        <v>703.18081900000004</v>
      </c>
      <c r="AA25">
        <v>0.22843749999999999</v>
      </c>
      <c r="AB25" s="1">
        <f t="shared" si="12"/>
        <v>0.22843749999999999</v>
      </c>
      <c r="AC25" s="1">
        <f t="shared" si="13"/>
        <v>3.1030717573693242E-2</v>
      </c>
      <c r="AD25">
        <v>742.73474239999996</v>
      </c>
      <c r="AE25">
        <v>0.19371302000000001</v>
      </c>
      <c r="AF25" s="1">
        <f t="shared" si="14"/>
        <v>0.19371302000000001</v>
      </c>
      <c r="AG25" s="1">
        <f t="shared" si="15"/>
        <v>2.8422575654766941E-2</v>
      </c>
      <c r="AH25" s="2">
        <v>79107.018304839701</v>
      </c>
      <c r="AI25" s="2">
        <v>0.23032670999999999</v>
      </c>
      <c r="AJ25" s="1">
        <f t="shared" si="16"/>
        <v>0.23032670999999999</v>
      </c>
      <c r="AK25" s="1">
        <f t="shared" si="17"/>
        <v>2.9340933255692469E-3</v>
      </c>
      <c r="AL25">
        <v>2500.3571799919</v>
      </c>
      <c r="AM25">
        <v>0.22327196999999999</v>
      </c>
      <c r="AN25" s="1">
        <f t="shared" si="18"/>
        <v>0.22327196999999999</v>
      </c>
      <c r="AO25" s="1">
        <f t="shared" si="19"/>
        <v>1.6323250148763013E-2</v>
      </c>
      <c r="AP25">
        <v>2597.9784504324198</v>
      </c>
      <c r="AQ25">
        <v>0.19179125</v>
      </c>
      <c r="AR25" s="1">
        <f t="shared" si="20"/>
        <v>0.19179125</v>
      </c>
      <c r="AS25" s="1">
        <f t="shared" si="21"/>
        <v>1.5139602338212923E-2</v>
      </c>
    </row>
    <row r="26" spans="1:45" x14ac:dyDescent="0.2">
      <c r="A26" s="3">
        <v>63</v>
      </c>
      <c r="B26">
        <v>67215.296720519604</v>
      </c>
      <c r="C26">
        <v>0.22149372000000001</v>
      </c>
      <c r="D26" s="1">
        <f t="shared" si="0"/>
        <v>0.22149372000000001</v>
      </c>
      <c r="E26" s="1">
        <f t="shared" si="1"/>
        <v>3.1393069391486565E-3</v>
      </c>
      <c r="F26">
        <v>7911.38852871581</v>
      </c>
      <c r="G26">
        <v>0.31923255</v>
      </c>
      <c r="H26" s="1">
        <f t="shared" si="2"/>
        <v>0.31923255</v>
      </c>
      <c r="I26" s="1">
        <f t="shared" si="3"/>
        <v>1.0272654681550286E-2</v>
      </c>
      <c r="J26">
        <v>2002.8567494302899</v>
      </c>
      <c r="K26">
        <v>0.29919359000000001</v>
      </c>
      <c r="L26" s="1">
        <f t="shared" si="4"/>
        <v>0.29919359000000001</v>
      </c>
      <c r="M26" s="1">
        <f t="shared" si="5"/>
        <v>2.0054244354714177E-2</v>
      </c>
      <c r="N26">
        <v>726.30887769907702</v>
      </c>
      <c r="O26">
        <v>0.27047879000000002</v>
      </c>
      <c r="P26" s="1">
        <f t="shared" si="6"/>
        <v>0.27047879000000002</v>
      </c>
      <c r="Q26" s="1">
        <f t="shared" si="7"/>
        <v>3.2305834511154354E-2</v>
      </c>
      <c r="R26">
        <v>446.3550128</v>
      </c>
      <c r="S26">
        <v>0.22092307999999999</v>
      </c>
      <c r="T26" s="1">
        <f t="shared" si="8"/>
        <v>0.22092307999999999</v>
      </c>
      <c r="U26" s="1">
        <f t="shared" si="9"/>
        <v>3.8488109288501021E-2</v>
      </c>
      <c r="V26">
        <v>1014.558078</v>
      </c>
      <c r="W26">
        <v>0.23781677000000001</v>
      </c>
      <c r="X26" s="1">
        <f t="shared" si="10"/>
        <v>0.23781677000000001</v>
      </c>
      <c r="Y26" s="1">
        <f t="shared" si="11"/>
        <v>2.6198024708872444E-2</v>
      </c>
      <c r="Z26">
        <v>618.68924990000005</v>
      </c>
      <c r="AA26">
        <v>0.24098739</v>
      </c>
      <c r="AB26" s="1">
        <f t="shared" si="12"/>
        <v>0.24098739</v>
      </c>
      <c r="AC26" s="1">
        <f t="shared" si="13"/>
        <v>3.370089549468238E-2</v>
      </c>
      <c r="AD26">
        <v>660.82516339999995</v>
      </c>
      <c r="AE26">
        <v>0.20999250999999999</v>
      </c>
      <c r="AF26" s="1">
        <f t="shared" si="14"/>
        <v>0.20999250999999999</v>
      </c>
      <c r="AG26" s="1">
        <f t="shared" si="15"/>
        <v>3.1054911223482307E-2</v>
      </c>
      <c r="AH26" s="2">
        <v>77855.850876364799</v>
      </c>
      <c r="AI26" s="2">
        <v>0.23388134999999999</v>
      </c>
      <c r="AJ26" s="1">
        <f t="shared" si="16"/>
        <v>0.23388134999999999</v>
      </c>
      <c r="AK26" s="1">
        <f t="shared" si="17"/>
        <v>2.9734199912393971E-3</v>
      </c>
      <c r="AL26">
        <v>2347.6350951306499</v>
      </c>
      <c r="AM26">
        <v>0.21275799000000001</v>
      </c>
      <c r="AN26" s="1">
        <f t="shared" si="18"/>
        <v>0.21275799000000001</v>
      </c>
      <c r="AO26" s="1">
        <f t="shared" si="19"/>
        <v>1.6555330108246866E-2</v>
      </c>
      <c r="AP26">
        <v>2372.7408454604401</v>
      </c>
      <c r="AQ26">
        <v>0.21826306000000001</v>
      </c>
      <c r="AR26" s="1">
        <f t="shared" si="20"/>
        <v>0.21826306000000001</v>
      </c>
      <c r="AS26" s="1">
        <f t="shared" si="21"/>
        <v>1.6620778245385496E-2</v>
      </c>
    </row>
    <row r="27" spans="1:45" x14ac:dyDescent="0.2">
      <c r="A27" s="3">
        <v>64</v>
      </c>
      <c r="B27">
        <v>63943.638100862503</v>
      </c>
      <c r="C27">
        <v>0.23029023000000001</v>
      </c>
      <c r="D27" s="1">
        <f t="shared" si="0"/>
        <v>0.23029023000000001</v>
      </c>
      <c r="E27" s="1">
        <f t="shared" si="1"/>
        <v>3.2633124411968434E-3</v>
      </c>
      <c r="F27">
        <v>7088.6120377257403</v>
      </c>
      <c r="G27">
        <v>0.32887455999999998</v>
      </c>
      <c r="H27" s="1">
        <f t="shared" si="2"/>
        <v>0.32887455999999998</v>
      </c>
      <c r="I27" s="1">
        <f t="shared" si="3"/>
        <v>1.0936855099967776E-2</v>
      </c>
      <c r="J27">
        <v>1845.9595260769099</v>
      </c>
      <c r="K27">
        <v>0.35462174000000002</v>
      </c>
      <c r="L27" s="1">
        <f t="shared" si="4"/>
        <v>0.35462174000000002</v>
      </c>
      <c r="M27" s="1">
        <f t="shared" si="5"/>
        <v>2.1824023879110161E-2</v>
      </c>
      <c r="N27">
        <v>634.62069146707597</v>
      </c>
      <c r="O27">
        <v>0.28419322000000002</v>
      </c>
      <c r="P27" s="1">
        <f t="shared" si="6"/>
        <v>0.28419322000000002</v>
      </c>
      <c r="Q27" s="1">
        <f t="shared" si="7"/>
        <v>3.5091644220763128E-2</v>
      </c>
      <c r="R27">
        <v>346.04187400000001</v>
      </c>
      <c r="S27">
        <v>0.16431180000000001</v>
      </c>
      <c r="T27" s="1">
        <f t="shared" si="8"/>
        <v>0.16431180000000001</v>
      </c>
      <c r="U27" s="1">
        <f t="shared" si="9"/>
        <v>3.904345620514893E-2</v>
      </c>
      <c r="V27">
        <v>954.23834790000001</v>
      </c>
      <c r="W27">
        <v>0.23960852999999999</v>
      </c>
      <c r="X27" s="1">
        <f t="shared" si="10"/>
        <v>0.23960852999999999</v>
      </c>
      <c r="Y27" s="1">
        <f t="shared" si="11"/>
        <v>2.7083038938727804E-2</v>
      </c>
      <c r="Z27">
        <v>627.03952319999996</v>
      </c>
      <c r="AA27">
        <v>0.21315928000000001</v>
      </c>
      <c r="AB27" s="1">
        <f t="shared" si="12"/>
        <v>0.21315928000000001</v>
      </c>
      <c r="AC27" s="1">
        <f t="shared" si="13"/>
        <v>3.2055617647261989E-2</v>
      </c>
      <c r="AD27">
        <v>595.72600220000004</v>
      </c>
      <c r="AE27">
        <v>0.22279602000000001</v>
      </c>
      <c r="AF27" s="1">
        <f t="shared" si="14"/>
        <v>0.22279602000000001</v>
      </c>
      <c r="AG27" s="1">
        <f t="shared" si="15"/>
        <v>3.3415965604349618E-2</v>
      </c>
      <c r="AH27" s="2">
        <v>73512.830356132195</v>
      </c>
      <c r="AI27" s="2">
        <v>0.24338380000000001</v>
      </c>
      <c r="AJ27" s="1">
        <f t="shared" si="16"/>
        <v>0.24338380000000001</v>
      </c>
      <c r="AK27" s="1">
        <f t="shared" si="17"/>
        <v>3.102116837664857E-3</v>
      </c>
      <c r="AL27">
        <v>2096.6874358989298</v>
      </c>
      <c r="AM27">
        <v>0.22910443999999999</v>
      </c>
      <c r="AN27" s="1">
        <f t="shared" si="18"/>
        <v>0.22910443999999999</v>
      </c>
      <c r="AO27" s="1">
        <f t="shared" si="19"/>
        <v>1.7988864481404548E-2</v>
      </c>
      <c r="AP27">
        <v>2360.5450527966</v>
      </c>
      <c r="AQ27">
        <v>0.2139682</v>
      </c>
      <c r="AR27" s="1">
        <f t="shared" si="20"/>
        <v>0.2139682</v>
      </c>
      <c r="AS27" s="1">
        <f t="shared" si="21"/>
        <v>1.654415534375666E-2</v>
      </c>
    </row>
    <row r="28" spans="1:45" x14ac:dyDescent="0.2">
      <c r="A28" s="3">
        <v>65</v>
      </c>
      <c r="B28">
        <v>61755.2624611668</v>
      </c>
      <c r="C28">
        <v>0.23631677000000001</v>
      </c>
      <c r="D28" s="1">
        <f t="shared" si="0"/>
        <v>0.23631677000000001</v>
      </c>
      <c r="E28" s="1">
        <f t="shared" si="1"/>
        <v>3.3506030801722197E-3</v>
      </c>
      <c r="F28">
        <v>6748.0088238231801</v>
      </c>
      <c r="G28">
        <v>0.31898335</v>
      </c>
      <c r="H28" s="1">
        <f t="shared" si="2"/>
        <v>0.31898335</v>
      </c>
      <c r="I28" s="1">
        <f t="shared" si="3"/>
        <v>1.112067433618708E-2</v>
      </c>
      <c r="J28">
        <v>1709.71824607998</v>
      </c>
      <c r="K28">
        <v>0.35023457000000002</v>
      </c>
      <c r="L28" s="1">
        <f t="shared" si="4"/>
        <v>0.35023457000000002</v>
      </c>
      <c r="M28" s="1">
        <f t="shared" si="5"/>
        <v>2.2612657477729319E-2</v>
      </c>
      <c r="N28">
        <v>577.37737832963398</v>
      </c>
      <c r="O28">
        <v>0.31969553000000001</v>
      </c>
      <c r="P28" s="1">
        <f t="shared" si="6"/>
        <v>0.31969553000000001</v>
      </c>
      <c r="Q28" s="1">
        <f t="shared" si="7"/>
        <v>3.8040492720988188E-2</v>
      </c>
      <c r="R28">
        <v>376.58629200000001</v>
      </c>
      <c r="S28">
        <v>0.29452952999999998</v>
      </c>
      <c r="T28" s="1">
        <f t="shared" si="8"/>
        <v>0.29452952999999998</v>
      </c>
      <c r="U28" s="1">
        <f t="shared" si="9"/>
        <v>4.6039188457056686E-2</v>
      </c>
      <c r="V28">
        <v>886.00783520000005</v>
      </c>
      <c r="W28">
        <v>0.24032739</v>
      </c>
      <c r="X28" s="1">
        <f t="shared" si="10"/>
        <v>0.24032739</v>
      </c>
      <c r="Y28" s="1">
        <f t="shared" si="11"/>
        <v>2.8135339447025908E-2</v>
      </c>
      <c r="Z28">
        <v>552.05188080000005</v>
      </c>
      <c r="AA28">
        <v>0.22459947</v>
      </c>
      <c r="AB28" s="1">
        <f t="shared" si="12"/>
        <v>0.22459947</v>
      </c>
      <c r="AC28" s="1">
        <f t="shared" si="13"/>
        <v>3.4812365512581864E-2</v>
      </c>
      <c r="AD28">
        <v>546.00892009999995</v>
      </c>
      <c r="AE28">
        <v>0.19327900000000001</v>
      </c>
      <c r="AF28" s="1">
        <f t="shared" si="14"/>
        <v>0.19327900000000001</v>
      </c>
      <c r="AG28" s="1">
        <f t="shared" si="15"/>
        <v>3.3121516916462909E-2</v>
      </c>
      <c r="AH28" s="2">
        <v>70790.3669093996</v>
      </c>
      <c r="AI28" s="2">
        <v>0.24762824</v>
      </c>
      <c r="AJ28" s="1">
        <f t="shared" si="16"/>
        <v>0.24762824</v>
      </c>
      <c r="AK28" s="1">
        <f t="shared" si="17"/>
        <v>3.1796939330633288E-3</v>
      </c>
      <c r="AL28">
        <v>2112.1793941259298</v>
      </c>
      <c r="AM28">
        <v>0.24196318</v>
      </c>
      <c r="AN28" s="1">
        <f t="shared" si="18"/>
        <v>0.24196318</v>
      </c>
      <c r="AO28" s="1">
        <f t="shared" si="19"/>
        <v>1.8264612510783599E-2</v>
      </c>
      <c r="AP28">
        <v>2200.5714186988698</v>
      </c>
      <c r="AQ28">
        <v>0.21711560999999999</v>
      </c>
      <c r="AR28" s="1">
        <f t="shared" si="20"/>
        <v>0.21711560999999999</v>
      </c>
      <c r="AS28" s="1">
        <f t="shared" si="21"/>
        <v>1.7225930028404945E-2</v>
      </c>
    </row>
    <row r="29" spans="1:45" x14ac:dyDescent="0.2">
      <c r="A29" s="3">
        <v>66</v>
      </c>
      <c r="B29">
        <v>56662.090812325398</v>
      </c>
      <c r="C29">
        <v>0.23939133000000001</v>
      </c>
      <c r="D29" s="1">
        <f t="shared" si="0"/>
        <v>0.23939133000000001</v>
      </c>
      <c r="E29" s="1">
        <f t="shared" si="1"/>
        <v>3.5135377012967934E-3</v>
      </c>
      <c r="F29">
        <v>5914.5198108069599</v>
      </c>
      <c r="G29">
        <v>0.32346603000000002</v>
      </c>
      <c r="H29" s="1">
        <f t="shared" si="2"/>
        <v>0.32346603000000002</v>
      </c>
      <c r="I29" s="1">
        <f t="shared" si="3"/>
        <v>1.1922174365086097E-2</v>
      </c>
      <c r="J29">
        <v>1627.5889206342399</v>
      </c>
      <c r="K29">
        <v>0.3341884</v>
      </c>
      <c r="L29" s="1">
        <f t="shared" si="4"/>
        <v>0.3341884</v>
      </c>
      <c r="M29" s="1">
        <f t="shared" si="5"/>
        <v>2.2916857967158265E-2</v>
      </c>
      <c r="N29">
        <v>534.03287276998105</v>
      </c>
      <c r="O29">
        <v>0.33052155</v>
      </c>
      <c r="P29" s="1">
        <f t="shared" si="6"/>
        <v>0.33052155</v>
      </c>
      <c r="Q29" s="1">
        <f t="shared" si="7"/>
        <v>3.9897002424576992E-2</v>
      </c>
      <c r="R29">
        <v>258.19920860000002</v>
      </c>
      <c r="S29">
        <v>0.31297870999999999</v>
      </c>
      <c r="T29" s="1">
        <f t="shared" si="8"/>
        <v>0.31297870999999999</v>
      </c>
      <c r="U29" s="1">
        <f t="shared" si="9"/>
        <v>5.6561525460076485E-2</v>
      </c>
      <c r="V29">
        <v>705.04864439999994</v>
      </c>
      <c r="W29">
        <v>0.27357020999999998</v>
      </c>
      <c r="X29" s="1">
        <f t="shared" si="10"/>
        <v>0.27357020999999998</v>
      </c>
      <c r="Y29" s="1">
        <f t="shared" si="11"/>
        <v>3.2906201683552197E-2</v>
      </c>
      <c r="Z29">
        <v>456.62804460000001</v>
      </c>
      <c r="AA29">
        <v>0.2395332</v>
      </c>
      <c r="AB29" s="1">
        <f t="shared" si="12"/>
        <v>0.2395332</v>
      </c>
      <c r="AC29" s="1">
        <f t="shared" si="13"/>
        <v>3.9146935331350614E-2</v>
      </c>
      <c r="AD29">
        <v>474.15263140000002</v>
      </c>
      <c r="AE29">
        <v>0.20391612000000001</v>
      </c>
      <c r="AF29" s="1">
        <f t="shared" si="14"/>
        <v>0.20391612000000001</v>
      </c>
      <c r="AG29" s="1">
        <f t="shared" si="15"/>
        <v>3.6266210941453401E-2</v>
      </c>
      <c r="AH29" s="2">
        <v>64738.232416536601</v>
      </c>
      <c r="AI29" s="2">
        <v>0.25020747999999998</v>
      </c>
      <c r="AJ29" s="1">
        <f t="shared" si="16"/>
        <v>0.25020747999999998</v>
      </c>
      <c r="AK29" s="1">
        <f t="shared" si="17"/>
        <v>3.3365401006081215E-3</v>
      </c>
      <c r="AL29">
        <v>1685.2167856395199</v>
      </c>
      <c r="AM29">
        <v>0.2577585</v>
      </c>
      <c r="AN29" s="1">
        <f t="shared" si="18"/>
        <v>0.2577585</v>
      </c>
      <c r="AO29" s="1">
        <f t="shared" si="19"/>
        <v>2.0883692868238754E-2</v>
      </c>
      <c r="AP29">
        <v>1801.0218779854399</v>
      </c>
      <c r="AQ29">
        <v>0.23096633</v>
      </c>
      <c r="AR29" s="1">
        <f t="shared" si="20"/>
        <v>0.23096633</v>
      </c>
      <c r="AS29" s="1">
        <f t="shared" si="21"/>
        <v>1.9464515196878203E-2</v>
      </c>
    </row>
    <row r="30" spans="1:45" x14ac:dyDescent="0.2">
      <c r="A30" s="3">
        <v>67</v>
      </c>
      <c r="B30">
        <v>53095.206112701402</v>
      </c>
      <c r="C30">
        <v>0.24873047000000001</v>
      </c>
      <c r="D30" s="1">
        <f t="shared" si="0"/>
        <v>0.24873047000000001</v>
      </c>
      <c r="E30" s="1">
        <f t="shared" si="1"/>
        <v>3.6769760290401225E-3</v>
      </c>
      <c r="F30">
        <v>5271.2741699777498</v>
      </c>
      <c r="G30">
        <v>0.34521067</v>
      </c>
      <c r="H30" s="1">
        <f t="shared" si="2"/>
        <v>0.34521067</v>
      </c>
      <c r="I30" s="1">
        <f t="shared" si="3"/>
        <v>1.2834861037515881E-2</v>
      </c>
      <c r="J30">
        <v>1475.2513873651601</v>
      </c>
      <c r="K30">
        <v>0.35882923</v>
      </c>
      <c r="L30" s="1">
        <f t="shared" si="4"/>
        <v>0.35882923</v>
      </c>
      <c r="M30" s="1">
        <f t="shared" si="5"/>
        <v>2.4476753812200644E-2</v>
      </c>
      <c r="N30">
        <v>485.08489475399199</v>
      </c>
      <c r="O30">
        <v>0.34790485999999998</v>
      </c>
      <c r="P30" s="1">
        <f t="shared" si="6"/>
        <v>0.34790485999999998</v>
      </c>
      <c r="Q30" s="1">
        <f t="shared" si="7"/>
        <v>4.2387023956085741E-2</v>
      </c>
      <c r="R30">
        <v>252.4858643</v>
      </c>
      <c r="S30">
        <v>0.25500434999999999</v>
      </c>
      <c r="T30" s="1">
        <f t="shared" si="8"/>
        <v>0.25500434999999999</v>
      </c>
      <c r="U30" s="1">
        <f t="shared" si="9"/>
        <v>5.3763582501629326E-2</v>
      </c>
      <c r="V30">
        <v>644.39929919999997</v>
      </c>
      <c r="W30">
        <v>0.27612956999999999</v>
      </c>
      <c r="X30" s="1">
        <f t="shared" si="10"/>
        <v>0.27612956999999999</v>
      </c>
      <c r="Y30" s="1">
        <f t="shared" si="11"/>
        <v>3.4519573242845526E-2</v>
      </c>
      <c r="Z30">
        <v>494.91843899999998</v>
      </c>
      <c r="AA30">
        <v>0.23065822999999999</v>
      </c>
      <c r="AB30" s="1">
        <f t="shared" si="12"/>
        <v>0.23065822999999999</v>
      </c>
      <c r="AC30" s="1">
        <f t="shared" si="13"/>
        <v>3.7113626070637701E-2</v>
      </c>
      <c r="AD30">
        <v>501.18114420000001</v>
      </c>
      <c r="AE30">
        <v>0.22054149000000001</v>
      </c>
      <c r="AF30" s="1">
        <f t="shared" si="14"/>
        <v>0.22054149000000001</v>
      </c>
      <c r="AG30" s="1">
        <f t="shared" si="15"/>
        <v>3.6299476631165471E-2</v>
      </c>
      <c r="AH30" s="2">
        <v>60326.816564798297</v>
      </c>
      <c r="AI30" s="2">
        <v>0.26065060000000001</v>
      </c>
      <c r="AJ30" s="1">
        <f t="shared" si="16"/>
        <v>0.26065060000000001</v>
      </c>
      <c r="AK30" s="1">
        <f t="shared" si="17"/>
        <v>3.5031206427538824E-3</v>
      </c>
      <c r="AL30">
        <v>1606.05400753393</v>
      </c>
      <c r="AM30">
        <v>0.28452197000000001</v>
      </c>
      <c r="AN30" s="1">
        <f t="shared" si="18"/>
        <v>0.28452197000000001</v>
      </c>
      <c r="AO30" s="1">
        <f t="shared" si="19"/>
        <v>2.2066428810253787E-2</v>
      </c>
      <c r="AP30">
        <v>1926.1660891771301</v>
      </c>
      <c r="AQ30">
        <v>0.23723689000000001</v>
      </c>
      <c r="AR30" s="1">
        <f t="shared" si="20"/>
        <v>0.23723689000000001</v>
      </c>
      <c r="AS30" s="1">
        <f t="shared" si="21"/>
        <v>1.8997443278107831E-2</v>
      </c>
    </row>
    <row r="31" spans="1:45" x14ac:dyDescent="0.2">
      <c r="A31" s="3">
        <v>68</v>
      </c>
      <c r="B31">
        <v>48874.912579551303</v>
      </c>
      <c r="C31">
        <v>0.25255655999999999</v>
      </c>
      <c r="D31" s="1">
        <f t="shared" si="0"/>
        <v>0.25255655999999999</v>
      </c>
      <c r="E31" s="1">
        <f t="shared" si="1"/>
        <v>3.8519582261764963E-3</v>
      </c>
      <c r="F31">
        <v>4948.14060718566</v>
      </c>
      <c r="G31">
        <v>0.32975098000000003</v>
      </c>
      <c r="H31" s="1">
        <f t="shared" si="2"/>
        <v>0.32975098000000003</v>
      </c>
      <c r="I31" s="1">
        <f t="shared" si="3"/>
        <v>1.3099242936876605E-2</v>
      </c>
      <c r="J31">
        <v>1318.9584642648699</v>
      </c>
      <c r="K31">
        <v>0.34686992</v>
      </c>
      <c r="L31" s="1">
        <f t="shared" si="4"/>
        <v>0.34686992</v>
      </c>
      <c r="M31" s="1">
        <f t="shared" si="5"/>
        <v>2.5687608562469974E-2</v>
      </c>
      <c r="N31">
        <v>398.83537249639602</v>
      </c>
      <c r="O31">
        <v>0.33099173999999998</v>
      </c>
      <c r="P31" s="1">
        <f t="shared" si="6"/>
        <v>0.33099173999999998</v>
      </c>
      <c r="Q31" s="1">
        <f t="shared" si="7"/>
        <v>4.618315037696516E-2</v>
      </c>
      <c r="R31">
        <v>246.38796730000001</v>
      </c>
      <c r="S31">
        <v>0.31192866000000002</v>
      </c>
      <c r="T31" s="1">
        <f t="shared" si="8"/>
        <v>0.31192866000000002</v>
      </c>
      <c r="U31" s="1">
        <f t="shared" si="9"/>
        <v>5.7848312973525939E-2</v>
      </c>
      <c r="V31">
        <v>548.26129549999996</v>
      </c>
      <c r="W31">
        <v>0.27094188000000002</v>
      </c>
      <c r="X31" s="1">
        <f t="shared" si="10"/>
        <v>0.27094188000000002</v>
      </c>
      <c r="Y31" s="1">
        <f t="shared" si="11"/>
        <v>3.7203296464650266E-2</v>
      </c>
      <c r="Z31">
        <v>484.48059840000002</v>
      </c>
      <c r="AA31">
        <v>0.25875949999999998</v>
      </c>
      <c r="AB31" s="1">
        <f t="shared" si="12"/>
        <v>0.25875949999999998</v>
      </c>
      <c r="AC31" s="1">
        <f t="shared" si="13"/>
        <v>3.8998293030775691E-2</v>
      </c>
      <c r="AD31">
        <v>444.7069338</v>
      </c>
      <c r="AE31">
        <v>0.19258802</v>
      </c>
      <c r="AF31" s="1">
        <f t="shared" si="14"/>
        <v>0.19258802</v>
      </c>
      <c r="AG31" s="1">
        <f t="shared" si="15"/>
        <v>3.6650621999301643E-2</v>
      </c>
      <c r="AH31" s="2">
        <v>55540.847023498201</v>
      </c>
      <c r="AI31" s="2">
        <v>0.26223677000000001</v>
      </c>
      <c r="AJ31" s="1">
        <f t="shared" si="16"/>
        <v>0.26223677000000001</v>
      </c>
      <c r="AK31" s="1">
        <f t="shared" si="17"/>
        <v>3.6580961694152713E-3</v>
      </c>
      <c r="AL31">
        <v>1488.3261550478601</v>
      </c>
      <c r="AM31">
        <v>0.29691422000000001</v>
      </c>
      <c r="AN31" s="1">
        <f t="shared" si="18"/>
        <v>0.29691422000000001</v>
      </c>
      <c r="AO31" s="1">
        <f t="shared" si="19"/>
        <v>2.32127540778818E-2</v>
      </c>
      <c r="AP31">
        <v>1763.7203340865599</v>
      </c>
      <c r="AQ31">
        <v>0.24628563000000001</v>
      </c>
      <c r="AR31" s="1">
        <f t="shared" si="20"/>
        <v>0.24628563000000001</v>
      </c>
      <c r="AS31" s="1">
        <f t="shared" si="21"/>
        <v>2.0107780905868827E-2</v>
      </c>
    </row>
    <row r="32" spans="1:45" x14ac:dyDescent="0.2">
      <c r="A32" s="3">
        <v>69</v>
      </c>
      <c r="B32">
        <v>46561.392754450397</v>
      </c>
      <c r="C32">
        <v>0.26636910000000003</v>
      </c>
      <c r="D32" s="1">
        <f t="shared" si="0"/>
        <v>0.26636910000000003</v>
      </c>
      <c r="E32" s="1">
        <f t="shared" si="1"/>
        <v>4.0153538147152832E-3</v>
      </c>
      <c r="F32">
        <v>4514.4758091047397</v>
      </c>
      <c r="G32">
        <v>0.32645385999999998</v>
      </c>
      <c r="H32" s="1">
        <f t="shared" si="2"/>
        <v>0.32645385999999998</v>
      </c>
      <c r="I32" s="1">
        <f t="shared" si="3"/>
        <v>1.367876807490497E-2</v>
      </c>
      <c r="J32">
        <v>1150.6894894316699</v>
      </c>
      <c r="K32">
        <v>0.36813711999999998</v>
      </c>
      <c r="L32" s="1">
        <f t="shared" si="4"/>
        <v>0.36813711999999998</v>
      </c>
      <c r="M32" s="1">
        <f t="shared" si="5"/>
        <v>2.7867192960972384E-2</v>
      </c>
      <c r="N32">
        <v>379.22322005405999</v>
      </c>
      <c r="O32">
        <v>0.35100681</v>
      </c>
      <c r="P32" s="1">
        <f t="shared" si="6"/>
        <v>0.35100681</v>
      </c>
      <c r="Q32" s="1">
        <f t="shared" si="7"/>
        <v>4.8038169658150706E-2</v>
      </c>
      <c r="R32">
        <v>216.77746239999999</v>
      </c>
      <c r="S32">
        <v>0.32792702000000001</v>
      </c>
      <c r="T32" s="1">
        <f t="shared" si="8"/>
        <v>0.32792702000000001</v>
      </c>
      <c r="U32" s="1">
        <f t="shared" si="9"/>
        <v>6.2495079693756304E-2</v>
      </c>
      <c r="V32">
        <v>439.76269400000001</v>
      </c>
      <c r="W32">
        <v>0.31055590999999999</v>
      </c>
      <c r="X32" s="1">
        <f t="shared" si="10"/>
        <v>0.31055590999999999</v>
      </c>
      <c r="Y32" s="1">
        <f t="shared" si="11"/>
        <v>4.3248027540145076E-2</v>
      </c>
      <c r="Z32">
        <v>325.60568180000001</v>
      </c>
      <c r="AA32">
        <v>0.26202126999999997</v>
      </c>
      <c r="AB32" s="1">
        <f t="shared" si="12"/>
        <v>0.26202126999999997</v>
      </c>
      <c r="AC32" s="1">
        <f t="shared" si="13"/>
        <v>4.7763954949964389E-2</v>
      </c>
      <c r="AD32">
        <v>488.93041419999997</v>
      </c>
      <c r="AE32">
        <v>0.23213482999999999</v>
      </c>
      <c r="AF32" s="1">
        <f t="shared" si="14"/>
        <v>0.23213482999999999</v>
      </c>
      <c r="AG32" s="1">
        <f t="shared" si="15"/>
        <v>3.7423567272350348E-2</v>
      </c>
      <c r="AH32" s="2">
        <v>52605.781273040899</v>
      </c>
      <c r="AI32" s="2">
        <v>0.27436160999999998</v>
      </c>
      <c r="AJ32" s="1">
        <f t="shared" si="16"/>
        <v>0.27436160999999998</v>
      </c>
      <c r="AK32" s="1">
        <f t="shared" si="17"/>
        <v>3.8129501798007202E-3</v>
      </c>
      <c r="AL32">
        <v>1285.83205431327</v>
      </c>
      <c r="AM32">
        <v>0.33119714</v>
      </c>
      <c r="AN32" s="1">
        <f t="shared" si="18"/>
        <v>0.33119714</v>
      </c>
      <c r="AO32" s="1">
        <f t="shared" si="19"/>
        <v>2.5725054118542718E-2</v>
      </c>
      <c r="AP32">
        <v>1566.11553391441</v>
      </c>
      <c r="AQ32">
        <v>0.25115757999999999</v>
      </c>
      <c r="AR32" s="1">
        <f t="shared" si="20"/>
        <v>0.25115757999999999</v>
      </c>
      <c r="AS32" s="1">
        <f t="shared" si="21"/>
        <v>2.1478924759971048E-2</v>
      </c>
    </row>
    <row r="33" spans="1:45" x14ac:dyDescent="0.2">
      <c r="A33" s="3">
        <v>70</v>
      </c>
      <c r="B33">
        <v>45544.307612657503</v>
      </c>
      <c r="C33">
        <v>0.27562985000000001</v>
      </c>
      <c r="D33" s="1">
        <f t="shared" si="0"/>
        <v>0.27562985000000001</v>
      </c>
      <c r="E33" s="1">
        <f t="shared" si="1"/>
        <v>4.1037643694819843E-3</v>
      </c>
      <c r="F33">
        <v>4569.1920648179903</v>
      </c>
      <c r="G33">
        <v>0.34259915000000002</v>
      </c>
      <c r="H33" s="1">
        <f t="shared" si="2"/>
        <v>0.34259915000000002</v>
      </c>
      <c r="I33" s="1">
        <f t="shared" si="3"/>
        <v>1.3760830188856451E-2</v>
      </c>
      <c r="J33">
        <v>1152.3925076276</v>
      </c>
      <c r="K33">
        <v>0.36783144000000001</v>
      </c>
      <c r="L33" s="1">
        <f t="shared" si="4"/>
        <v>0.36783144000000001</v>
      </c>
      <c r="M33" s="1">
        <f t="shared" si="5"/>
        <v>2.7841762760786468E-2</v>
      </c>
      <c r="N33">
        <v>349.83245769515599</v>
      </c>
      <c r="O33">
        <v>0.31532663</v>
      </c>
      <c r="P33" s="1">
        <f t="shared" si="6"/>
        <v>0.31532663</v>
      </c>
      <c r="Q33" s="1">
        <f t="shared" si="7"/>
        <v>4.8690929334838894E-2</v>
      </c>
      <c r="R33">
        <v>196.06659070000001</v>
      </c>
      <c r="S33">
        <v>0.31885683999999997</v>
      </c>
      <c r="T33" s="1">
        <f t="shared" si="8"/>
        <v>0.31885683999999997</v>
      </c>
      <c r="U33" s="1">
        <f t="shared" si="9"/>
        <v>6.5233599288996122E-2</v>
      </c>
      <c r="V33">
        <v>401.30749170000001</v>
      </c>
      <c r="W33">
        <v>0.31444216000000003</v>
      </c>
      <c r="X33" s="1">
        <f t="shared" si="10"/>
        <v>0.31444216000000003</v>
      </c>
      <c r="Y33" s="1">
        <f t="shared" si="11"/>
        <v>4.5426562472260991E-2</v>
      </c>
      <c r="Z33">
        <v>317.69489800000002</v>
      </c>
      <c r="AA33">
        <v>0.26889157000000002</v>
      </c>
      <c r="AB33" s="1">
        <f t="shared" si="12"/>
        <v>0.26889157000000002</v>
      </c>
      <c r="AC33" s="1">
        <f t="shared" si="13"/>
        <v>4.8756266295487988E-2</v>
      </c>
      <c r="AD33">
        <v>530.18735130000005</v>
      </c>
      <c r="AE33">
        <v>0.26660447999999998</v>
      </c>
      <c r="AF33" s="1">
        <f t="shared" si="14"/>
        <v>0.26660447999999998</v>
      </c>
      <c r="AG33" s="1">
        <f t="shared" si="15"/>
        <v>3.7639533997794135E-2</v>
      </c>
      <c r="AH33" s="2">
        <v>51615.724642798297</v>
      </c>
      <c r="AI33" s="2">
        <v>0.28388577999999998</v>
      </c>
      <c r="AJ33" s="1">
        <f t="shared" si="16"/>
        <v>0.28388577999999998</v>
      </c>
      <c r="AK33" s="1">
        <f t="shared" si="17"/>
        <v>3.8898067468424381E-3</v>
      </c>
      <c r="AL33">
        <v>1190.29834651947</v>
      </c>
      <c r="AM33">
        <v>0.29556468000000002</v>
      </c>
      <c r="AN33" s="1">
        <f t="shared" si="18"/>
        <v>0.29556468000000002</v>
      </c>
      <c r="AO33" s="1">
        <f t="shared" si="19"/>
        <v>2.592238670614077E-2</v>
      </c>
      <c r="AP33">
        <v>1651.9255686737599</v>
      </c>
      <c r="AQ33">
        <v>0.25447291</v>
      </c>
      <c r="AR33" s="1">
        <f t="shared" si="20"/>
        <v>0.25447291</v>
      </c>
      <c r="AS33" s="1">
        <f t="shared" si="21"/>
        <v>2.1004547319279421E-2</v>
      </c>
    </row>
    <row r="34" spans="1:45" x14ac:dyDescent="0.2">
      <c r="A34" s="3">
        <v>71</v>
      </c>
      <c r="B34">
        <v>41063.4526496119</v>
      </c>
      <c r="C34">
        <v>0.28874028000000002</v>
      </c>
      <c r="D34" s="1">
        <f t="shared" si="0"/>
        <v>0.28874028000000002</v>
      </c>
      <c r="E34" s="1">
        <f t="shared" si="1"/>
        <v>4.383248915496434E-3</v>
      </c>
      <c r="F34">
        <v>3872.2739508748</v>
      </c>
      <c r="G34">
        <v>0.35409367000000003</v>
      </c>
      <c r="H34" s="1">
        <f t="shared" si="2"/>
        <v>0.35409367000000003</v>
      </c>
      <c r="I34" s="1">
        <f t="shared" si="3"/>
        <v>1.506318763565245E-2</v>
      </c>
      <c r="J34">
        <v>1004.88934300467</v>
      </c>
      <c r="K34">
        <v>0.39022522999999998</v>
      </c>
      <c r="L34" s="1">
        <f t="shared" si="4"/>
        <v>0.39022522999999998</v>
      </c>
      <c r="M34" s="1">
        <f t="shared" si="5"/>
        <v>3.0160556411324774E-2</v>
      </c>
      <c r="N34">
        <v>343.40494684129902</v>
      </c>
      <c r="O34">
        <v>0.33002719000000003</v>
      </c>
      <c r="P34" s="1">
        <f t="shared" si="6"/>
        <v>0.33002719000000003</v>
      </c>
      <c r="Q34" s="1">
        <f t="shared" si="7"/>
        <v>4.9734327237109965E-2</v>
      </c>
      <c r="R34">
        <v>156.2379889</v>
      </c>
      <c r="S34">
        <v>0.35618847999999997</v>
      </c>
      <c r="T34" s="1">
        <f t="shared" si="8"/>
        <v>0.35618847999999997</v>
      </c>
      <c r="U34" s="1">
        <f t="shared" si="9"/>
        <v>7.5089991929749522E-2</v>
      </c>
      <c r="V34">
        <v>366.31325820000001</v>
      </c>
      <c r="W34">
        <v>0.37987401999999998</v>
      </c>
      <c r="X34" s="1">
        <f t="shared" si="10"/>
        <v>0.37987401999999998</v>
      </c>
      <c r="Y34" s="1">
        <f t="shared" si="11"/>
        <v>4.9703790729061954E-2</v>
      </c>
      <c r="Z34">
        <v>268.8018558</v>
      </c>
      <c r="AA34">
        <v>0.29021052000000003</v>
      </c>
      <c r="AB34" s="1">
        <f t="shared" si="12"/>
        <v>0.29021052000000003</v>
      </c>
      <c r="AC34" s="1">
        <f t="shared" si="13"/>
        <v>5.4257689361624555E-2</v>
      </c>
      <c r="AD34">
        <v>474.81186400000001</v>
      </c>
      <c r="AE34">
        <v>0.22746731000000001</v>
      </c>
      <c r="AF34" s="1">
        <f t="shared" si="14"/>
        <v>0.22746731000000001</v>
      </c>
      <c r="AG34" s="1">
        <f t="shared" si="15"/>
        <v>3.7706239273926877E-2</v>
      </c>
      <c r="AH34" s="2">
        <v>46284.0208903327</v>
      </c>
      <c r="AI34" s="2">
        <v>0.29671764</v>
      </c>
      <c r="AJ34" s="1">
        <f t="shared" si="16"/>
        <v>0.29671764</v>
      </c>
      <c r="AK34" s="1">
        <f t="shared" si="17"/>
        <v>4.1617604254445897E-3</v>
      </c>
      <c r="AL34">
        <v>1050.4862227588801</v>
      </c>
      <c r="AM34">
        <v>0.34635498999999997</v>
      </c>
      <c r="AN34" s="1">
        <f t="shared" si="18"/>
        <v>0.34635498999999997</v>
      </c>
      <c r="AO34" s="1">
        <f t="shared" si="19"/>
        <v>2.8773493232069087E-2</v>
      </c>
      <c r="AP34">
        <v>1479.15184541791</v>
      </c>
      <c r="AQ34">
        <v>0.25095635999999999</v>
      </c>
      <c r="AR34" s="1">
        <f t="shared" si="20"/>
        <v>0.25095635999999999</v>
      </c>
      <c r="AS34" s="1">
        <f t="shared" si="21"/>
        <v>2.209542477934669E-2</v>
      </c>
    </row>
    <row r="35" spans="1:45" x14ac:dyDescent="0.2">
      <c r="A35" s="3">
        <v>72</v>
      </c>
      <c r="B35">
        <v>37749.328473843598</v>
      </c>
      <c r="C35">
        <v>0.29492353999999998</v>
      </c>
      <c r="D35" s="1">
        <f t="shared" si="0"/>
        <v>0.29492353999999998</v>
      </c>
      <c r="E35" s="1">
        <f t="shared" si="1"/>
        <v>4.6001742533358057E-3</v>
      </c>
      <c r="F35">
        <v>3742.35030270367</v>
      </c>
      <c r="G35">
        <v>0.38180028999999999</v>
      </c>
      <c r="H35" s="1">
        <f t="shared" si="2"/>
        <v>0.38180028999999999</v>
      </c>
      <c r="I35" s="1">
        <f t="shared" si="3"/>
        <v>1.5565618362468754E-2</v>
      </c>
      <c r="J35">
        <v>999.67042077332701</v>
      </c>
      <c r="K35">
        <v>0.35511347999999998</v>
      </c>
      <c r="L35" s="1">
        <f t="shared" si="4"/>
        <v>0.35511347999999998</v>
      </c>
      <c r="M35" s="1">
        <f t="shared" si="5"/>
        <v>2.9665582408723756E-2</v>
      </c>
      <c r="N35">
        <v>316.59617800265499</v>
      </c>
      <c r="O35">
        <v>0.37324309</v>
      </c>
      <c r="P35" s="1">
        <f t="shared" si="6"/>
        <v>0.37324309</v>
      </c>
      <c r="Q35" s="1">
        <f t="shared" si="7"/>
        <v>5.3278095379206365E-2</v>
      </c>
      <c r="R35">
        <v>128.8798597</v>
      </c>
      <c r="S35">
        <v>0.26555838999999998</v>
      </c>
      <c r="T35" s="1">
        <f t="shared" si="8"/>
        <v>0.26555838999999998</v>
      </c>
      <c r="U35" s="1">
        <f t="shared" si="9"/>
        <v>7.6246900600448461E-2</v>
      </c>
      <c r="V35">
        <v>347.63501880000001</v>
      </c>
      <c r="W35">
        <v>0.28555626000000001</v>
      </c>
      <c r="X35" s="1">
        <f t="shared" si="10"/>
        <v>0.28555626000000001</v>
      </c>
      <c r="Y35" s="1">
        <f t="shared" si="11"/>
        <v>4.7481471796433215E-2</v>
      </c>
      <c r="Z35">
        <v>236.55442389999999</v>
      </c>
      <c r="AA35">
        <v>0.27914538999999999</v>
      </c>
      <c r="AB35" s="1">
        <f t="shared" si="12"/>
        <v>0.27914538999999999</v>
      </c>
      <c r="AC35" s="1">
        <f t="shared" si="13"/>
        <v>5.7164920555192837E-2</v>
      </c>
      <c r="AD35">
        <v>457.89157269999998</v>
      </c>
      <c r="AE35">
        <v>0.26190761000000001</v>
      </c>
      <c r="AF35" s="1">
        <f t="shared" si="14"/>
        <v>0.26190761000000001</v>
      </c>
      <c r="AG35" s="1">
        <f t="shared" si="15"/>
        <v>4.0272089985714556E-2</v>
      </c>
      <c r="AH35" s="2">
        <v>42807.945375323303</v>
      </c>
      <c r="AI35" s="2">
        <v>0.30450326</v>
      </c>
      <c r="AJ35" s="1">
        <f t="shared" si="16"/>
        <v>0.30450326</v>
      </c>
      <c r="AK35" s="1">
        <f t="shared" si="17"/>
        <v>4.3595072280730946E-3</v>
      </c>
      <c r="AL35">
        <v>1063.45111847668</v>
      </c>
      <c r="AM35">
        <v>0.32162413000000001</v>
      </c>
      <c r="AN35" s="1">
        <f t="shared" si="18"/>
        <v>0.32162413000000001</v>
      </c>
      <c r="AO35" s="1">
        <f t="shared" si="19"/>
        <v>2.8074162745462778E-2</v>
      </c>
      <c r="AP35">
        <v>1360.43514350801</v>
      </c>
      <c r="AQ35">
        <v>0.27778226</v>
      </c>
      <c r="AR35" s="1">
        <f t="shared" si="20"/>
        <v>0.27778226</v>
      </c>
      <c r="AS35" s="1">
        <f t="shared" si="21"/>
        <v>2.3801453520833828E-2</v>
      </c>
    </row>
    <row r="36" spans="1:45" x14ac:dyDescent="0.2">
      <c r="A36" s="3">
        <v>73</v>
      </c>
      <c r="B36">
        <v>35514.312176339299</v>
      </c>
      <c r="C36">
        <v>0.30932438000000001</v>
      </c>
      <c r="D36" s="1">
        <f t="shared" si="0"/>
        <v>0.30932438000000001</v>
      </c>
      <c r="E36" s="1">
        <f t="shared" si="1"/>
        <v>4.8072699019500809E-3</v>
      </c>
      <c r="F36">
        <v>3449.5963527634699</v>
      </c>
      <c r="G36">
        <v>0.37956461000000002</v>
      </c>
      <c r="H36" s="1">
        <f t="shared" si="2"/>
        <v>0.37956461000000002</v>
      </c>
      <c r="I36" s="1">
        <f t="shared" si="3"/>
        <v>1.6194333131558991E-2</v>
      </c>
      <c r="J36">
        <v>881.06359392404499</v>
      </c>
      <c r="K36">
        <v>0.42174834</v>
      </c>
      <c r="L36" s="1">
        <f t="shared" si="4"/>
        <v>0.42174834</v>
      </c>
      <c r="M36" s="1">
        <f t="shared" si="5"/>
        <v>3.2609007318299639E-2</v>
      </c>
      <c r="N36">
        <v>279.40450504422103</v>
      </c>
      <c r="O36">
        <v>0.38596146999999997</v>
      </c>
      <c r="P36" s="1">
        <f t="shared" si="6"/>
        <v>0.38596146999999997</v>
      </c>
      <c r="Q36" s="1">
        <f t="shared" si="7"/>
        <v>5.7083311165011461E-2</v>
      </c>
      <c r="R36">
        <v>117.5081077</v>
      </c>
      <c r="S36">
        <v>0.42683496999999998</v>
      </c>
      <c r="T36" s="1">
        <f t="shared" si="8"/>
        <v>0.42683496999999998</v>
      </c>
      <c r="U36" s="1">
        <f t="shared" si="9"/>
        <v>8.9431804625530187E-2</v>
      </c>
      <c r="V36">
        <v>322.14471300000002</v>
      </c>
      <c r="W36">
        <v>0.37295361999999999</v>
      </c>
      <c r="X36" s="1">
        <f t="shared" si="10"/>
        <v>0.37295361999999999</v>
      </c>
      <c r="Y36" s="1">
        <f t="shared" si="11"/>
        <v>5.280898413402816E-2</v>
      </c>
      <c r="Z36">
        <v>221.7766378</v>
      </c>
      <c r="AA36">
        <v>0.34679216000000002</v>
      </c>
      <c r="AB36" s="1">
        <f t="shared" si="12"/>
        <v>0.34679216000000002</v>
      </c>
      <c r="AC36" s="1">
        <f t="shared" si="13"/>
        <v>6.2640974222847479E-2</v>
      </c>
      <c r="AD36">
        <v>417.29386799999997</v>
      </c>
      <c r="AE36">
        <v>0.20747761000000001</v>
      </c>
      <c r="AF36" s="1">
        <f t="shared" si="14"/>
        <v>0.20747761000000001</v>
      </c>
      <c r="AG36" s="1">
        <f t="shared" si="15"/>
        <v>3.890688474535868E-2</v>
      </c>
      <c r="AH36" s="2">
        <v>40124.376628070997</v>
      </c>
      <c r="AI36" s="2">
        <v>0.31836540000000002</v>
      </c>
      <c r="AJ36" s="1">
        <f t="shared" si="16"/>
        <v>0.31836540000000002</v>
      </c>
      <c r="AK36" s="1">
        <f t="shared" si="17"/>
        <v>4.5581715598225561E-3</v>
      </c>
      <c r="AL36">
        <v>954.513028401881</v>
      </c>
      <c r="AM36">
        <v>0.40374100000000002</v>
      </c>
      <c r="AN36" s="1">
        <f t="shared" si="18"/>
        <v>0.40374100000000002</v>
      </c>
      <c r="AO36" s="1">
        <f t="shared" si="19"/>
        <v>3.1126768947596813E-2</v>
      </c>
      <c r="AP36">
        <v>1246.1682584397499</v>
      </c>
      <c r="AQ36">
        <v>0.29126257</v>
      </c>
      <c r="AR36" s="1">
        <f t="shared" si="20"/>
        <v>0.29126257</v>
      </c>
      <c r="AS36" s="1">
        <f t="shared" si="21"/>
        <v>2.5226253298438764E-2</v>
      </c>
    </row>
    <row r="37" spans="1:45" x14ac:dyDescent="0.2">
      <c r="A37" s="3">
        <v>74</v>
      </c>
      <c r="B37">
        <v>32498.7102445848</v>
      </c>
      <c r="C37">
        <v>0.32822775999999998</v>
      </c>
      <c r="D37" s="1">
        <f t="shared" si="0"/>
        <v>0.32822775999999998</v>
      </c>
      <c r="E37" s="1">
        <f t="shared" si="1"/>
        <v>5.1053049630639903E-3</v>
      </c>
      <c r="F37">
        <v>3234.8515217080699</v>
      </c>
      <c r="G37">
        <v>0.39625365000000001</v>
      </c>
      <c r="H37" s="1">
        <f t="shared" si="2"/>
        <v>0.39625365000000001</v>
      </c>
      <c r="I37" s="1">
        <f t="shared" si="3"/>
        <v>1.685554473374248E-2</v>
      </c>
      <c r="J37">
        <v>868.81286655366398</v>
      </c>
      <c r="K37">
        <v>0.40252924000000001</v>
      </c>
      <c r="L37" s="1">
        <f t="shared" si="4"/>
        <v>0.40252924000000001</v>
      </c>
      <c r="M37" s="1">
        <f t="shared" si="5"/>
        <v>3.260993957039518E-2</v>
      </c>
      <c r="N37">
        <v>269.46108831465199</v>
      </c>
      <c r="O37">
        <v>0.43527012999999998</v>
      </c>
      <c r="P37" s="1">
        <f t="shared" si="6"/>
        <v>0.43527012999999998</v>
      </c>
      <c r="Q37" s="1">
        <f t="shared" si="7"/>
        <v>5.9198111697998712E-2</v>
      </c>
      <c r="R37">
        <v>126.1330598</v>
      </c>
      <c r="S37">
        <v>0.46777004</v>
      </c>
      <c r="T37" s="1">
        <f t="shared" si="8"/>
        <v>0.46777004</v>
      </c>
      <c r="U37" s="1">
        <f t="shared" si="9"/>
        <v>8.7077803568387527E-2</v>
      </c>
      <c r="V37">
        <v>253.30990299999999</v>
      </c>
      <c r="W37">
        <v>0.40902190999999999</v>
      </c>
      <c r="X37" s="1">
        <f t="shared" si="10"/>
        <v>0.40902190999999999</v>
      </c>
      <c r="Y37" s="1">
        <f t="shared" si="11"/>
        <v>6.0546488884824737E-2</v>
      </c>
      <c r="Z37">
        <v>168.15910070000001</v>
      </c>
      <c r="AA37">
        <v>0.40215614</v>
      </c>
      <c r="AB37" s="1">
        <f t="shared" si="12"/>
        <v>0.40215614</v>
      </c>
      <c r="AC37" s="1">
        <f t="shared" si="13"/>
        <v>7.4111759120794748E-2</v>
      </c>
      <c r="AD37">
        <v>418.72220379999999</v>
      </c>
      <c r="AE37">
        <v>0.31251638999999998</v>
      </c>
      <c r="AF37" s="1">
        <f t="shared" si="14"/>
        <v>0.31251638999999998</v>
      </c>
      <c r="AG37" s="1">
        <f t="shared" si="15"/>
        <v>4.4397718136514198E-2</v>
      </c>
      <c r="AH37" s="2">
        <v>36871.835721161202</v>
      </c>
      <c r="AI37" s="2">
        <v>0.33672883999999997</v>
      </c>
      <c r="AJ37" s="1">
        <f t="shared" si="16"/>
        <v>0.33672883999999997</v>
      </c>
      <c r="AK37" s="1">
        <f t="shared" si="17"/>
        <v>4.8238567824513039E-3</v>
      </c>
      <c r="AL37">
        <v>914.135066483169</v>
      </c>
      <c r="AM37">
        <v>0.41670674000000002</v>
      </c>
      <c r="AN37" s="1">
        <f t="shared" si="18"/>
        <v>0.41670674000000002</v>
      </c>
      <c r="AO37" s="1">
        <f t="shared" si="19"/>
        <v>3.1960210309588566E-2</v>
      </c>
      <c r="AP37">
        <v>1246.3880046606</v>
      </c>
      <c r="AQ37">
        <v>0.34017983000000002</v>
      </c>
      <c r="AR37" s="1">
        <f t="shared" si="20"/>
        <v>0.34017983000000002</v>
      </c>
      <c r="AS37" s="1">
        <f t="shared" si="21"/>
        <v>2.6302468828267506E-2</v>
      </c>
    </row>
    <row r="38" spans="1:45" x14ac:dyDescent="0.2">
      <c r="A38" s="3">
        <v>75</v>
      </c>
      <c r="B38">
        <v>31696.095259595601</v>
      </c>
      <c r="C38">
        <v>0.35453164999999998</v>
      </c>
      <c r="D38" s="1">
        <f t="shared" si="0"/>
        <v>0.35453164999999998</v>
      </c>
      <c r="E38" s="1">
        <f t="shared" si="1"/>
        <v>5.2664525004354791E-3</v>
      </c>
      <c r="F38">
        <v>3042.1909630373102</v>
      </c>
      <c r="G38">
        <v>0.43017857999999998</v>
      </c>
      <c r="H38" s="1">
        <f t="shared" si="2"/>
        <v>0.43017857999999998</v>
      </c>
      <c r="I38" s="1">
        <f t="shared" si="3"/>
        <v>1.7593676878423972E-2</v>
      </c>
      <c r="J38">
        <v>805.85620696097601</v>
      </c>
      <c r="K38">
        <v>0.43861203999999998</v>
      </c>
      <c r="L38" s="1">
        <f t="shared" si="4"/>
        <v>0.43861203999999998</v>
      </c>
      <c r="M38" s="1">
        <f t="shared" si="5"/>
        <v>3.4260927452635689E-2</v>
      </c>
      <c r="N38">
        <v>289.07324058189897</v>
      </c>
      <c r="O38">
        <v>0.41904219999999998</v>
      </c>
      <c r="P38" s="1">
        <f t="shared" si="6"/>
        <v>0.41904219999999998</v>
      </c>
      <c r="Q38" s="1">
        <f t="shared" si="7"/>
        <v>5.6879176484100499E-2</v>
      </c>
      <c r="R38">
        <v>101.13717889999999</v>
      </c>
      <c r="S38">
        <v>0.41336229000000002</v>
      </c>
      <c r="T38" s="1">
        <f t="shared" si="8"/>
        <v>0.41336229000000002</v>
      </c>
      <c r="U38" s="1">
        <f t="shared" si="9"/>
        <v>9.5973441694794076E-2</v>
      </c>
      <c r="V38">
        <v>260.34171179999998</v>
      </c>
      <c r="W38">
        <v>0.47858195999999997</v>
      </c>
      <c r="X38" s="1">
        <f t="shared" si="10"/>
        <v>0.47858195999999997</v>
      </c>
      <c r="Y38" s="1">
        <f t="shared" si="11"/>
        <v>6.0681370619170449E-2</v>
      </c>
      <c r="Z38">
        <v>140.086805</v>
      </c>
      <c r="AA38">
        <v>0.41058823</v>
      </c>
      <c r="AB38" s="1">
        <f t="shared" si="12"/>
        <v>0.41058823</v>
      </c>
      <c r="AC38" s="1">
        <f t="shared" si="13"/>
        <v>8.1464820710601432E-2</v>
      </c>
      <c r="AD38">
        <v>350.32688259999998</v>
      </c>
      <c r="AE38">
        <v>0.31707698000000001</v>
      </c>
      <c r="AF38" s="1">
        <f t="shared" si="14"/>
        <v>0.31707698000000001</v>
      </c>
      <c r="AG38" s="1">
        <f t="shared" si="15"/>
        <v>4.8729008158668832E-2</v>
      </c>
      <c r="AH38" s="2">
        <v>35833.215670175799</v>
      </c>
      <c r="AI38" s="2">
        <v>0.36336529000000001</v>
      </c>
      <c r="AJ38" s="1">
        <f t="shared" si="16"/>
        <v>0.36336529000000001</v>
      </c>
      <c r="AK38" s="1">
        <f t="shared" si="17"/>
        <v>4.9800081780872682E-3</v>
      </c>
      <c r="AL38">
        <v>852.33206485584299</v>
      </c>
      <c r="AM38">
        <v>0.45446342000000001</v>
      </c>
      <c r="AN38" s="1">
        <f t="shared" si="18"/>
        <v>0.45446342000000001</v>
      </c>
      <c r="AO38" s="1">
        <f t="shared" si="19"/>
        <v>3.3428205431164246E-2</v>
      </c>
      <c r="AP38">
        <v>1081.5250651761801</v>
      </c>
      <c r="AQ38">
        <v>0.35510743</v>
      </c>
      <c r="AR38" s="1">
        <f t="shared" si="20"/>
        <v>0.35510743</v>
      </c>
      <c r="AS38" s="1">
        <f t="shared" si="21"/>
        <v>2.8520776355746378E-2</v>
      </c>
    </row>
    <row r="39" spans="1:45" x14ac:dyDescent="0.2">
      <c r="A39" s="3">
        <v>76</v>
      </c>
      <c r="B39">
        <v>29261.002053704098</v>
      </c>
      <c r="C39">
        <v>0.37027964000000002</v>
      </c>
      <c r="D39" s="1">
        <f t="shared" si="0"/>
        <v>0.37027964000000002</v>
      </c>
      <c r="E39" s="1">
        <f t="shared" si="1"/>
        <v>5.532867347686511E-3</v>
      </c>
      <c r="F39">
        <v>2731.4729389958002</v>
      </c>
      <c r="G39">
        <v>0.42408638999999998</v>
      </c>
      <c r="H39" s="1">
        <f t="shared" si="2"/>
        <v>0.42408638999999998</v>
      </c>
      <c r="I39" s="1">
        <f t="shared" si="3"/>
        <v>1.8533756749034052E-2</v>
      </c>
      <c r="J39">
        <v>736.19735943525995</v>
      </c>
      <c r="K39">
        <v>0.47369599000000001</v>
      </c>
      <c r="L39" s="1">
        <f t="shared" si="4"/>
        <v>0.47369599000000001</v>
      </c>
      <c r="M39" s="1">
        <f t="shared" si="5"/>
        <v>3.6068421586888569E-2</v>
      </c>
      <c r="N39">
        <v>202.05461399629701</v>
      </c>
      <c r="O39">
        <v>0.41272431999999998</v>
      </c>
      <c r="P39" s="1">
        <f t="shared" si="6"/>
        <v>0.41272431999999998</v>
      </c>
      <c r="Q39" s="1">
        <f t="shared" si="7"/>
        <v>6.7884828287114549E-2</v>
      </c>
      <c r="R39">
        <v>98.939738879999993</v>
      </c>
      <c r="S39">
        <v>0.44752913999999999</v>
      </c>
      <c r="T39" s="1">
        <f t="shared" si="8"/>
        <v>0.44752913999999999</v>
      </c>
      <c r="U39" s="1">
        <f t="shared" si="9"/>
        <v>9.7979685008328779E-2</v>
      </c>
      <c r="V39">
        <v>217.3268228</v>
      </c>
      <c r="W39">
        <v>0.40722951000000002</v>
      </c>
      <c r="X39" s="1">
        <f t="shared" si="10"/>
        <v>0.40722951000000002</v>
      </c>
      <c r="Y39" s="1">
        <f t="shared" si="11"/>
        <v>6.5322427306712685E-2</v>
      </c>
      <c r="Z39">
        <v>137.17519619999999</v>
      </c>
      <c r="AA39">
        <v>0.39207047</v>
      </c>
      <c r="AB39" s="1">
        <f t="shared" si="12"/>
        <v>0.39207047</v>
      </c>
      <c r="AC39" s="1">
        <f t="shared" si="13"/>
        <v>8.1700922978465415E-2</v>
      </c>
      <c r="AD39">
        <v>320.3318261</v>
      </c>
      <c r="AE39">
        <v>0.29600411999999998</v>
      </c>
      <c r="AF39" s="1">
        <f t="shared" si="14"/>
        <v>0.29600411999999998</v>
      </c>
      <c r="AG39" s="1">
        <f t="shared" si="15"/>
        <v>4.9990785787987914E-2</v>
      </c>
      <c r="AH39" s="2">
        <v>32930.726966131399</v>
      </c>
      <c r="AI39" s="2">
        <v>0.37731506999999997</v>
      </c>
      <c r="AJ39" s="1">
        <f t="shared" si="16"/>
        <v>0.37731506999999997</v>
      </c>
      <c r="AK39" s="1">
        <f t="shared" si="17"/>
        <v>5.2353011127656019E-3</v>
      </c>
      <c r="AL39">
        <v>770.80703901872005</v>
      </c>
      <c r="AM39">
        <v>0.47537594999999999</v>
      </c>
      <c r="AN39" s="1">
        <f t="shared" si="18"/>
        <v>0.47537594999999999</v>
      </c>
      <c r="AO39" s="1">
        <f t="shared" si="19"/>
        <v>3.5255423539421862E-2</v>
      </c>
      <c r="AP39">
        <v>1005.5485755242401</v>
      </c>
      <c r="AQ39">
        <v>0.35740822999999999</v>
      </c>
      <c r="AR39" s="1">
        <f t="shared" si="20"/>
        <v>0.35740822999999999</v>
      </c>
      <c r="AS39" s="1">
        <f t="shared" si="21"/>
        <v>2.9621319305284579E-2</v>
      </c>
    </row>
    <row r="40" spans="1:45" x14ac:dyDescent="0.2">
      <c r="A40" s="3">
        <v>77</v>
      </c>
      <c r="B40">
        <v>27353.349394235702</v>
      </c>
      <c r="C40">
        <v>0.39031517999999998</v>
      </c>
      <c r="D40" s="1">
        <f t="shared" si="0"/>
        <v>0.39031517999999998</v>
      </c>
      <c r="E40" s="1">
        <f t="shared" si="1"/>
        <v>5.7811099195179379E-3</v>
      </c>
      <c r="F40">
        <v>2495.3580050021401</v>
      </c>
      <c r="G40">
        <v>0.45177551999999999</v>
      </c>
      <c r="H40" s="1">
        <f t="shared" si="2"/>
        <v>0.45177551999999999</v>
      </c>
      <c r="I40" s="1">
        <f t="shared" si="3"/>
        <v>1.9526760507727121E-2</v>
      </c>
      <c r="J40">
        <v>709.11390898004095</v>
      </c>
      <c r="K40">
        <v>0.50503564000000001</v>
      </c>
      <c r="L40" s="1">
        <f t="shared" si="4"/>
        <v>0.50503564000000001</v>
      </c>
      <c r="M40" s="1">
        <f t="shared" si="5"/>
        <v>3.6799849894206794E-2</v>
      </c>
      <c r="N40">
        <v>211.173989910632</v>
      </c>
      <c r="O40">
        <v>0.41545265999999997</v>
      </c>
      <c r="P40" s="1">
        <f t="shared" si="6"/>
        <v>0.41545265999999997</v>
      </c>
      <c r="Q40" s="1">
        <f t="shared" si="7"/>
        <v>6.6467060850717907E-2</v>
      </c>
      <c r="R40">
        <v>76.63572207</v>
      </c>
      <c r="S40">
        <v>0.45734765999999999</v>
      </c>
      <c r="T40" s="1">
        <f t="shared" si="8"/>
        <v>0.45734765999999999</v>
      </c>
      <c r="U40" s="1">
        <f t="shared" si="9"/>
        <v>0.11153842694415622</v>
      </c>
      <c r="V40">
        <v>213.37142940000001</v>
      </c>
      <c r="W40">
        <v>0.41194645000000002</v>
      </c>
      <c r="X40" s="1">
        <f t="shared" si="10"/>
        <v>0.41194645000000002</v>
      </c>
      <c r="Y40" s="1">
        <f t="shared" si="11"/>
        <v>6.6041474084718471E-2</v>
      </c>
      <c r="Z40">
        <v>115.5304125</v>
      </c>
      <c r="AA40">
        <v>0.50737041000000005</v>
      </c>
      <c r="AB40" s="1">
        <f t="shared" si="12"/>
        <v>0.50737041000000005</v>
      </c>
      <c r="AC40" s="1">
        <f t="shared" si="13"/>
        <v>9.1165543252560322E-2</v>
      </c>
      <c r="AD40">
        <v>242.9269989</v>
      </c>
      <c r="AE40">
        <v>0.36295791999999999</v>
      </c>
      <c r="AF40" s="1">
        <f t="shared" si="14"/>
        <v>0.36295791999999999</v>
      </c>
      <c r="AG40" s="1">
        <f t="shared" si="15"/>
        <v>6.0468664640090944E-2</v>
      </c>
      <c r="AH40" s="2">
        <v>30768.995298128499</v>
      </c>
      <c r="AI40" s="2">
        <v>0.39811602000000001</v>
      </c>
      <c r="AJ40" s="1">
        <f t="shared" si="16"/>
        <v>0.39811602000000001</v>
      </c>
      <c r="AK40" s="1">
        <f t="shared" si="17"/>
        <v>5.4696637985690811E-3</v>
      </c>
      <c r="AL40">
        <v>644.94865903258301</v>
      </c>
      <c r="AM40">
        <v>0.47597957000000002</v>
      </c>
      <c r="AN40" s="1">
        <f t="shared" si="18"/>
        <v>0.47597957000000002</v>
      </c>
      <c r="AO40" s="1">
        <f t="shared" si="19"/>
        <v>3.8544442194031157E-2</v>
      </c>
      <c r="AP40">
        <v>863.484075110405</v>
      </c>
      <c r="AQ40">
        <v>0.37771981999999998</v>
      </c>
      <c r="AR40" s="1">
        <f t="shared" si="20"/>
        <v>0.37771981999999998</v>
      </c>
      <c r="AS40" s="1">
        <f t="shared" si="21"/>
        <v>3.2337524926250714E-2</v>
      </c>
    </row>
    <row r="41" spans="1:45" x14ac:dyDescent="0.2">
      <c r="A41" s="3">
        <v>78</v>
      </c>
      <c r="B41">
        <v>25627.534906372399</v>
      </c>
      <c r="C41">
        <v>0.40996531000000003</v>
      </c>
      <c r="D41" s="1">
        <f t="shared" si="0"/>
        <v>0.40996531000000003</v>
      </c>
      <c r="E41" s="1">
        <f t="shared" si="1"/>
        <v>6.0216426945868965E-3</v>
      </c>
      <c r="F41">
        <v>2264.6267971023899</v>
      </c>
      <c r="G41">
        <v>0.4553526</v>
      </c>
      <c r="H41" s="1">
        <f t="shared" si="2"/>
        <v>0.4553526</v>
      </c>
      <c r="I41" s="1">
        <f t="shared" si="3"/>
        <v>2.0511120124413657E-2</v>
      </c>
      <c r="J41">
        <v>633.74171576276399</v>
      </c>
      <c r="K41">
        <v>0.48933770999999998</v>
      </c>
      <c r="L41" s="1">
        <f t="shared" si="4"/>
        <v>0.48933770999999998</v>
      </c>
      <c r="M41" s="1">
        <f t="shared" si="5"/>
        <v>3.8919850246085332E-2</v>
      </c>
      <c r="N41">
        <v>226.501134540885</v>
      </c>
      <c r="O41">
        <v>0.41959739000000001</v>
      </c>
      <c r="P41" s="1">
        <f t="shared" si="6"/>
        <v>0.41959739000000001</v>
      </c>
      <c r="Q41" s="1">
        <f t="shared" si="7"/>
        <v>6.4269059993503172E-2</v>
      </c>
      <c r="R41">
        <v>77.789378240000005</v>
      </c>
      <c r="S41">
        <v>0.53177965000000005</v>
      </c>
      <c r="T41" s="1">
        <f t="shared" si="8"/>
        <v>0.53177965000000005</v>
      </c>
      <c r="U41" s="1">
        <f t="shared" si="9"/>
        <v>0.11088860520241431</v>
      </c>
      <c r="V41">
        <v>147.72290839999999</v>
      </c>
      <c r="W41">
        <v>0.50055784000000003</v>
      </c>
      <c r="X41" s="1">
        <f t="shared" si="10"/>
        <v>0.50055784000000003</v>
      </c>
      <c r="Y41" s="1">
        <f t="shared" si="11"/>
        <v>8.0630969291394308E-2</v>
      </c>
      <c r="Z41">
        <v>95.918258550000004</v>
      </c>
      <c r="AA41">
        <v>0.46678122999999999</v>
      </c>
      <c r="AB41" s="1">
        <f t="shared" si="12"/>
        <v>0.46678122999999999</v>
      </c>
      <c r="AC41" s="1">
        <f t="shared" si="13"/>
        <v>9.9842359337992473E-2</v>
      </c>
      <c r="AD41">
        <v>254.518495</v>
      </c>
      <c r="AE41">
        <v>0.39607166999999999</v>
      </c>
      <c r="AF41" s="1">
        <f t="shared" si="14"/>
        <v>0.39607166999999999</v>
      </c>
      <c r="AG41" s="1">
        <f t="shared" si="15"/>
        <v>6.0086372963451845E-2</v>
      </c>
      <c r="AH41" s="2">
        <v>28752.4045537784</v>
      </c>
      <c r="AI41" s="2">
        <v>0.41536551999999999</v>
      </c>
      <c r="AJ41" s="1">
        <f t="shared" si="16"/>
        <v>0.41536551999999999</v>
      </c>
      <c r="AK41" s="1">
        <f t="shared" si="17"/>
        <v>5.6960844551763382E-3</v>
      </c>
      <c r="AL41">
        <v>599.73633038625098</v>
      </c>
      <c r="AM41">
        <v>0.51919024999999996</v>
      </c>
      <c r="AN41" s="1">
        <f t="shared" si="18"/>
        <v>0.51919024999999996</v>
      </c>
      <c r="AO41" s="1">
        <f t="shared" si="19"/>
        <v>3.9987641450040329E-2</v>
      </c>
      <c r="AP41">
        <v>799.42869503050997</v>
      </c>
      <c r="AQ41">
        <v>0.41726223000000001</v>
      </c>
      <c r="AR41" s="1">
        <f t="shared" si="20"/>
        <v>0.41726223000000001</v>
      </c>
      <c r="AS41" s="1">
        <f t="shared" si="21"/>
        <v>3.4182775765208326E-2</v>
      </c>
    </row>
    <row r="42" spans="1:45" x14ac:dyDescent="0.2">
      <c r="A42" s="3">
        <v>79</v>
      </c>
      <c r="B42">
        <v>24223.810194153299</v>
      </c>
      <c r="C42">
        <v>0.43881335999999999</v>
      </c>
      <c r="D42" s="1">
        <f t="shared" si="0"/>
        <v>0.43881335999999999</v>
      </c>
      <c r="E42" s="1">
        <f t="shared" si="1"/>
        <v>6.2492575898892237E-3</v>
      </c>
      <c r="F42">
        <v>2088.6667856499498</v>
      </c>
      <c r="G42">
        <v>0.48027354</v>
      </c>
      <c r="H42" s="1">
        <f t="shared" si="2"/>
        <v>0.48027354</v>
      </c>
      <c r="I42" s="1">
        <f t="shared" si="3"/>
        <v>2.1426598675293246E-2</v>
      </c>
      <c r="J42">
        <v>605.12005767971198</v>
      </c>
      <c r="K42">
        <v>0.52964138999999999</v>
      </c>
      <c r="L42" s="1">
        <f t="shared" si="4"/>
        <v>0.52964138999999999</v>
      </c>
      <c r="M42" s="1">
        <f t="shared" si="5"/>
        <v>3.976864597218889E-2</v>
      </c>
      <c r="N42">
        <v>192.05626180767999</v>
      </c>
      <c r="O42">
        <v>0.49056064999999999</v>
      </c>
      <c r="P42" s="1">
        <f t="shared" si="6"/>
        <v>0.49056064999999999</v>
      </c>
      <c r="Q42" s="1">
        <f t="shared" si="7"/>
        <v>7.0702445178164749E-2</v>
      </c>
      <c r="R42">
        <v>59.440753800000003</v>
      </c>
      <c r="S42">
        <v>0.46118298000000002</v>
      </c>
      <c r="T42" s="1">
        <f t="shared" si="8"/>
        <v>0.46118298000000002</v>
      </c>
      <c r="U42" s="1">
        <f t="shared" si="9"/>
        <v>0.1267275986799471</v>
      </c>
      <c r="V42">
        <v>163.70928480000001</v>
      </c>
      <c r="W42">
        <v>0.42315435000000001</v>
      </c>
      <c r="X42" s="1">
        <f t="shared" si="10"/>
        <v>0.42315435000000001</v>
      </c>
      <c r="Y42" s="1">
        <f t="shared" si="11"/>
        <v>7.5683051037777047E-2</v>
      </c>
      <c r="Z42">
        <v>104.4333381</v>
      </c>
      <c r="AA42">
        <v>0.39558127999999998</v>
      </c>
      <c r="AB42" s="1">
        <f t="shared" si="12"/>
        <v>0.39558127999999998</v>
      </c>
      <c r="AC42" s="1">
        <f t="shared" si="13"/>
        <v>9.3782824936059217E-2</v>
      </c>
      <c r="AD42">
        <v>191.89145389999999</v>
      </c>
      <c r="AE42">
        <v>0.33352419999999999</v>
      </c>
      <c r="AF42" s="1">
        <f t="shared" si="14"/>
        <v>0.33352419999999999</v>
      </c>
      <c r="AG42" s="1">
        <f t="shared" si="15"/>
        <v>6.670895271044909E-2</v>
      </c>
      <c r="AH42" s="2">
        <v>27109.6532992906</v>
      </c>
      <c r="AI42" s="2">
        <v>0.44440164999999998</v>
      </c>
      <c r="AJ42" s="1">
        <f t="shared" si="16"/>
        <v>0.44440164999999998</v>
      </c>
      <c r="AK42" s="1">
        <f t="shared" si="17"/>
        <v>5.9151041333721822E-3</v>
      </c>
      <c r="AL42">
        <v>530.79164794459905</v>
      </c>
      <c r="AM42">
        <v>0.48488926999999998</v>
      </c>
      <c r="AN42" s="1">
        <f t="shared" si="18"/>
        <v>0.48488926999999998</v>
      </c>
      <c r="AO42" s="1">
        <f t="shared" si="19"/>
        <v>4.2517294004910493E-2</v>
      </c>
      <c r="AP42">
        <v>697.24773249030102</v>
      </c>
      <c r="AQ42">
        <v>0.41207060000000001</v>
      </c>
      <c r="AR42" s="1">
        <f t="shared" si="20"/>
        <v>0.41207060000000001</v>
      </c>
      <c r="AS42" s="1">
        <f t="shared" si="21"/>
        <v>3.6535152134375741E-2</v>
      </c>
    </row>
    <row r="43" spans="1:45" x14ac:dyDescent="0.2">
      <c r="A43" s="3">
        <v>80</v>
      </c>
      <c r="B43">
        <v>23585.124236080799</v>
      </c>
      <c r="C43">
        <v>0.46313006000000001</v>
      </c>
      <c r="D43" s="1">
        <f t="shared" si="0"/>
        <v>0.46313006000000001</v>
      </c>
      <c r="E43" s="1">
        <f t="shared" si="1"/>
        <v>6.363895159654861E-3</v>
      </c>
      <c r="F43">
        <v>1941.1086810305701</v>
      </c>
      <c r="G43">
        <v>0.50101881999999998</v>
      </c>
      <c r="H43" s="1">
        <f t="shared" si="2"/>
        <v>0.50101881999999998</v>
      </c>
      <c r="I43" s="1">
        <f t="shared" si="3"/>
        <v>2.2243352695715892E-2</v>
      </c>
      <c r="J43">
        <v>627.20432977005805</v>
      </c>
      <c r="K43">
        <v>0.57694668000000005</v>
      </c>
      <c r="L43" s="1">
        <f t="shared" si="4"/>
        <v>0.57694668000000005</v>
      </c>
      <c r="M43" s="1">
        <f t="shared" si="5"/>
        <v>3.866490438845481E-2</v>
      </c>
      <c r="N43">
        <v>228.03934270516001</v>
      </c>
      <c r="O43">
        <v>0.48807517</v>
      </c>
      <c r="P43" s="1">
        <f t="shared" si="6"/>
        <v>0.48807517</v>
      </c>
      <c r="Q43" s="1">
        <f t="shared" si="7"/>
        <v>6.4878027217616013E-2</v>
      </c>
      <c r="R43">
        <v>54.661321800000003</v>
      </c>
      <c r="S43">
        <v>0.68743717999999998</v>
      </c>
      <c r="T43" s="1">
        <f t="shared" si="8"/>
        <v>0.68743717999999998</v>
      </c>
      <c r="U43" s="1">
        <f t="shared" si="9"/>
        <v>0.12288565070868845</v>
      </c>
      <c r="V43">
        <v>147.17354839999999</v>
      </c>
      <c r="W43">
        <v>0.53900707000000003</v>
      </c>
      <c r="X43" s="1">
        <f t="shared" si="10"/>
        <v>0.53900707000000003</v>
      </c>
      <c r="Y43" s="1">
        <f t="shared" si="11"/>
        <v>8.0535165257247909E-2</v>
      </c>
      <c r="Z43">
        <v>74.822834090000001</v>
      </c>
      <c r="AA43">
        <v>0.45888400000000001</v>
      </c>
      <c r="AB43" s="1">
        <f t="shared" si="12"/>
        <v>0.45888400000000001</v>
      </c>
      <c r="AC43" s="1">
        <f t="shared" si="13"/>
        <v>0.11291084036617083</v>
      </c>
      <c r="AD43">
        <v>177.44328530000001</v>
      </c>
      <c r="AE43">
        <v>0.37832817000000002</v>
      </c>
      <c r="AF43" s="1">
        <f t="shared" si="14"/>
        <v>0.37832817000000002</v>
      </c>
      <c r="AG43" s="1">
        <f t="shared" si="15"/>
        <v>7.1357761975062842E-2</v>
      </c>
      <c r="AH43" s="2">
        <v>26381.476589586498</v>
      </c>
      <c r="AI43" s="2">
        <v>0.46883941000000001</v>
      </c>
      <c r="AJ43" s="1">
        <f t="shared" si="16"/>
        <v>0.46883941000000001</v>
      </c>
      <c r="AK43" s="1">
        <f t="shared" si="17"/>
        <v>6.0218717121708109E-3</v>
      </c>
      <c r="AL43">
        <v>478.71231858432202</v>
      </c>
      <c r="AM43">
        <v>0.55428045999999997</v>
      </c>
      <c r="AN43" s="1">
        <f t="shared" si="18"/>
        <v>0.55428045999999997</v>
      </c>
      <c r="AO43" s="1">
        <f t="shared" si="19"/>
        <v>4.4526072685399105E-2</v>
      </c>
      <c r="AP43">
        <v>695.05029277503399</v>
      </c>
      <c r="AQ43">
        <v>0.43708502999999999</v>
      </c>
      <c r="AR43" s="1">
        <f t="shared" si="20"/>
        <v>0.43708502999999999</v>
      </c>
      <c r="AS43" s="1">
        <f t="shared" si="21"/>
        <v>3.6876723022384525E-2</v>
      </c>
    </row>
  </sheetData>
  <mergeCells count="8">
    <mergeCell ref="V1:X1"/>
    <mergeCell ref="Z1:AB1"/>
    <mergeCell ref="AD1:AF1"/>
    <mergeCell ref="B1:D1"/>
    <mergeCell ref="F1:H1"/>
    <mergeCell ref="J1:L1"/>
    <mergeCell ref="N1:P1"/>
    <mergeCell ref="R1:T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Charts</vt:lpstr>
      </vt:variant>
      <vt:variant>
        <vt:i4>22</vt:i4>
      </vt:variant>
    </vt:vector>
  </HeadingPairs>
  <TitlesOfParts>
    <vt:vector size="39" baseType="lpstr">
      <vt:lpstr>AnyDIffF</vt:lpstr>
      <vt:lpstr>EduF</vt:lpstr>
      <vt:lpstr>PhysF</vt:lpstr>
      <vt:lpstr>RemF</vt:lpstr>
      <vt:lpstr>MobF</vt:lpstr>
      <vt:lpstr>CareF</vt:lpstr>
      <vt:lpstr>EyeF</vt:lpstr>
      <vt:lpstr>HearF</vt:lpstr>
      <vt:lpstr>AnyDiffM</vt:lpstr>
      <vt:lpstr>EduM</vt:lpstr>
      <vt:lpstr>PhysM</vt:lpstr>
      <vt:lpstr>RemM</vt:lpstr>
      <vt:lpstr>MobM</vt:lpstr>
      <vt:lpstr>CareM</vt:lpstr>
      <vt:lpstr>EyeM</vt:lpstr>
      <vt:lpstr>HearM</vt:lpstr>
      <vt:lpstr>SRate</vt:lpstr>
      <vt:lpstr>Figure 1</vt:lpstr>
      <vt:lpstr>Figure 2a</vt:lpstr>
      <vt:lpstr>Figure 2b</vt:lpstr>
      <vt:lpstr>Figure 3a</vt:lpstr>
      <vt:lpstr>Figure 3b</vt:lpstr>
      <vt:lpstr>Figure 4a</vt:lpstr>
      <vt:lpstr>Figure 4b</vt:lpstr>
      <vt:lpstr>Figure5a</vt:lpstr>
      <vt:lpstr>Figure5b</vt:lpstr>
      <vt:lpstr>Figure 6a</vt:lpstr>
      <vt:lpstr>Figure 6b</vt:lpstr>
      <vt:lpstr>Figure 7a</vt:lpstr>
      <vt:lpstr>Figure 7b</vt:lpstr>
      <vt:lpstr>Figure 8a</vt:lpstr>
      <vt:lpstr>Figure 8b</vt:lpstr>
      <vt:lpstr>Figure 9a</vt:lpstr>
      <vt:lpstr>Figure 9b</vt:lpstr>
      <vt:lpstr>Figure 10a</vt:lpstr>
      <vt:lpstr>Figure 10b</vt:lpstr>
      <vt:lpstr>Figure 11a</vt:lpstr>
      <vt:lpstr>Figure 11b</vt:lpstr>
      <vt:lpstr>FigureA-1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Microsoft Office User</cp:lastModifiedBy>
  <dcterms:created xsi:type="dcterms:W3CDTF">2011-08-01T14:22:18Z</dcterms:created>
  <dcterms:modified xsi:type="dcterms:W3CDTF">2018-07-27T19:01:54Z</dcterms:modified>
</cp:coreProperties>
</file>